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7055" windowHeight="8130" tabRatio="902" activeTab="0"/>
  </bookViews>
  <sheets>
    <sheet name="gennaio" sheetId="1" r:id="rId1"/>
    <sheet name="febbraio" sheetId="2" r:id="rId2"/>
    <sheet name="marzo" sheetId="3" r:id="rId3"/>
    <sheet name="aprile" sheetId="4" r:id="rId4"/>
    <sheet name="maggio" sheetId="5" r:id="rId5"/>
    <sheet name="giugno" sheetId="6" r:id="rId6"/>
    <sheet name="luglio" sheetId="7" r:id="rId7"/>
    <sheet name="agosto" sheetId="8" r:id="rId8"/>
    <sheet name="settembre" sheetId="9" r:id="rId9"/>
    <sheet name="ottobre" sheetId="10" r:id="rId10"/>
    <sheet name="novembre" sheetId="11" r:id="rId11"/>
    <sheet name="dicembre" sheetId="12" r:id="rId12"/>
    <sheet name="TOTALI" sheetId="13" r:id="rId13"/>
  </sheets>
  <definedNames/>
  <calcPr fullCalcOnLoad="1"/>
</workbook>
</file>

<file path=xl/sharedStrings.xml><?xml version="1.0" encoding="utf-8"?>
<sst xmlns="http://schemas.openxmlformats.org/spreadsheetml/2006/main" count="213" uniqueCount="19">
  <si>
    <t>giornate lavorative dovute</t>
  </si>
  <si>
    <t>giornate lavorative svolte</t>
  </si>
  <si>
    <t>assenze a qualsiasi titolo</t>
  </si>
  <si>
    <t>presenza in servizio (percentuale)</t>
  </si>
  <si>
    <t xml:space="preserve"> numero dipendenti</t>
  </si>
  <si>
    <t>Adempimento di cui all'art.21 comma 1 della Legge n.69 del 18 giugno 2009</t>
  </si>
  <si>
    <t>A</t>
  </si>
  <si>
    <t>B</t>
  </si>
  <si>
    <t>C (=A-B)</t>
  </si>
  <si>
    <t>C/A</t>
  </si>
  <si>
    <t>RIEPILOGO ANNUALE</t>
  </si>
  <si>
    <t>Area AMMINISTRATIVA</t>
  </si>
  <si>
    <t>Area CONTABILE</t>
  </si>
  <si>
    <t>Area TECNICA -- VIGILANZA</t>
  </si>
  <si>
    <t>Comune di Gruaro</t>
  </si>
  <si>
    <t>assenza in servizio (percentuale)</t>
  </si>
  <si>
    <t>B/A</t>
  </si>
  <si>
    <t>ANNO 2022</t>
  </si>
  <si>
    <t>ANNO 2022 FEBBRAIO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</si>
</sst>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"/>
    <numFmt numFmtId="171" formatCode="0.00000000"/>
  </numFmts>
  <fonts count="18"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0.55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2" fillId="16" borderId="1" applyNumberFormat="0" applyAlignment="0" applyProtection="0"/>
    <xf numFmtId="0" fontId="13" fillId="0" borderId="2" applyNumberFormat="0" applyFill="0" applyAlignment="0" applyProtection="0"/>
    <xf numFmtId="0" fontId="14" fillId="17" borderId="3" applyNumberForma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10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1" fillId="16" borderId="5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8" fillId="3" borderId="0" applyNumberFormat="0" applyBorder="0" applyAlignment="0" applyProtection="0"/>
    <xf numFmtId="0" fontId="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4" borderId="0" xfId="0" applyFill="1" applyAlignment="1">
      <alignment/>
    </xf>
    <xf numFmtId="0" fontId="0" fillId="24" borderId="0" xfId="0" applyFill="1" applyAlignment="1">
      <alignment horizontal="center" wrapText="1"/>
    </xf>
    <xf numFmtId="0" fontId="0" fillId="25" borderId="0" xfId="0" applyFill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17" fontId="2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10" fontId="0" fillId="0" borderId="0" xfId="48" applyNumberFormat="1" applyAlignment="1">
      <alignment horizontal="center"/>
    </xf>
    <xf numFmtId="10" fontId="0" fillId="0" borderId="0" xfId="48" applyNumberForma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PageLayoutView="0" workbookViewId="0" topLeftCell="A1">
      <selection activeCell="G14" sqref="G14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00390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>
        <v>92</v>
      </c>
      <c r="D6" s="1">
        <v>21</v>
      </c>
      <c r="E6" s="1">
        <f>C6-D6</f>
        <v>71</v>
      </c>
      <c r="F6" s="9">
        <f>E6/C6</f>
        <v>0.7717391304347826</v>
      </c>
      <c r="G6" s="12">
        <f>D6/C6</f>
        <v>0.22826086956521738</v>
      </c>
    </row>
    <row r="7" spans="1:7" ht="15">
      <c r="A7" s="2" t="s">
        <v>12</v>
      </c>
      <c r="B7" s="1">
        <v>3</v>
      </c>
      <c r="C7" s="1">
        <v>72</v>
      </c>
      <c r="D7" s="1">
        <v>19</v>
      </c>
      <c r="E7" s="1">
        <f>C7-D7</f>
        <v>53</v>
      </c>
      <c r="F7" s="9">
        <f>E7/C7</f>
        <v>0.7361111111111112</v>
      </c>
      <c r="G7" s="12">
        <f>D7/C7</f>
        <v>0.2638888888888889</v>
      </c>
    </row>
    <row r="8" spans="1:7" ht="15">
      <c r="A8" s="2" t="s">
        <v>13</v>
      </c>
      <c r="B8" s="1">
        <v>4</v>
      </c>
      <c r="C8" s="1">
        <v>96</v>
      </c>
      <c r="D8" s="1">
        <v>24</v>
      </c>
      <c r="E8" s="1">
        <f>C8-D8</f>
        <v>72</v>
      </c>
      <c r="F8" s="9">
        <f>E8/C8</f>
        <v>0.75</v>
      </c>
      <c r="G8" s="12">
        <f>D8/C8</f>
        <v>0.25</v>
      </c>
    </row>
    <row r="9" spans="2:6" ht="15">
      <c r="B9" s="8">
        <f>SUM(B6:B8)</f>
        <v>11</v>
      </c>
      <c r="C9" s="1"/>
      <c r="D9" s="1"/>
      <c r="E9" s="1"/>
      <c r="F9" s="1"/>
    </row>
    <row r="11" ht="15">
      <c r="A11" s="10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C6" sqref="C6:E8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3.8515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/>
      <c r="F6" s="9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2</v>
      </c>
      <c r="C7" s="1"/>
      <c r="D7" s="1"/>
      <c r="E7" s="1"/>
      <c r="F7" s="9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4</v>
      </c>
      <c r="C8" s="1"/>
      <c r="D8" s="1"/>
      <c r="E8" s="1"/>
      <c r="F8" s="9" t="e">
        <f>E8/C8</f>
        <v>#DIV/0!</v>
      </c>
      <c r="G8" s="12" t="e">
        <f>D8/C8</f>
        <v>#DIV/0!</v>
      </c>
    </row>
    <row r="9" spans="2:6" ht="15">
      <c r="B9" s="8">
        <f>SUM(B6:B8)</f>
        <v>10</v>
      </c>
      <c r="C9" s="1"/>
      <c r="D9" s="1"/>
      <c r="E9" s="1"/>
      <c r="F9" s="1"/>
    </row>
    <row r="10" ht="15">
      <c r="A10" s="10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C6" sqref="C6:E8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5742187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/>
      <c r="F6" s="9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/>
      <c r="F7" s="9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4</v>
      </c>
      <c r="C8" s="1"/>
      <c r="D8" s="1"/>
      <c r="E8" s="1"/>
      <c r="F8" s="9" t="e">
        <f>E8/C8</f>
        <v>#DIV/0!</v>
      </c>
      <c r="G8" s="12" t="e">
        <f>D8/C8</f>
        <v>#DIV/0!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2.8515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/>
      <c r="F6" s="9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/>
      <c r="F7" s="9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4</v>
      </c>
      <c r="C8" s="1"/>
      <c r="D8" s="1"/>
      <c r="E8" s="1"/>
      <c r="F8" s="9" t="e">
        <f>E8/C8</f>
        <v>#DIV/0!</v>
      </c>
      <c r="G8" s="12" t="e">
        <f>D8/C8</f>
        <v>#DIV/0!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10</v>
      </c>
    </row>
    <row r="4" spans="3:6" ht="15">
      <c r="C4" s="1" t="s">
        <v>6</v>
      </c>
      <c r="D4" s="1" t="s">
        <v>7</v>
      </c>
      <c r="E4" s="1" t="s">
        <v>8</v>
      </c>
      <c r="F4" s="1" t="s">
        <v>9</v>
      </c>
    </row>
    <row r="5" spans="1:6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</row>
    <row r="6" spans="1:6" ht="15">
      <c r="A6" s="2" t="str">
        <f>gennaio!A6</f>
        <v>Area AMMINISTRATIVA</v>
      </c>
      <c r="B6" s="1">
        <v>4</v>
      </c>
      <c r="C6" s="1">
        <f>SUM(gennaio!C6,febbraio!C6,marzo!C6,aprile!C6,maggio!C6,giugno!C6,luglio!C6,agosto!C6,settembre!C6,ottobre!C6,novembre!C6,dicembre!C6)</f>
        <v>92</v>
      </c>
      <c r="D6" s="1">
        <f>SUM(gennaio!D6,febbraio!D6,marzo!D6,aprile!D6,maggio!D6,giugno!D6,luglio!D6,agosto!D6,settembre!D6,ottobre!D6,novembre!D6,dicembre!D6)</f>
        <v>21</v>
      </c>
      <c r="E6" s="1">
        <f>SUM(gennaio!E6,febbraio!E6,marzo!E6,aprile!E6,maggio!E6,giugno!E6,luglio!E6,agosto!E6,settembre!E6,ottobre!E6,novembre!E6,dicembre!E6)</f>
        <v>71</v>
      </c>
      <c r="F6" s="1">
        <f>E6/C6</f>
        <v>0.7717391304347826</v>
      </c>
    </row>
    <row r="7" spans="1:6" ht="15">
      <c r="A7" s="2" t="str">
        <f>gennaio!A7</f>
        <v>Area CONTABILE</v>
      </c>
      <c r="B7" s="1">
        <v>3</v>
      </c>
      <c r="C7" s="1">
        <f>SUM(gennaio!C7,febbraio!C7,marzo!C7,aprile!C7,maggio!C7,giugno!C7,luglio!C7,agosto!C7,settembre!C7,ottobre!C7,novembre!C7,dicembre!C7)</f>
        <v>72</v>
      </c>
      <c r="D7" s="1">
        <f>SUM(gennaio!D7,febbraio!D7,marzo!D7,aprile!D7,maggio!D7,giugno!D7,luglio!D7,agosto!D7,settembre!D7,ottobre!D7,novembre!D7,dicembre!D7)</f>
        <v>19</v>
      </c>
      <c r="E7" s="1">
        <f>SUM(gennaio!E7,febbraio!E7,marzo!E7,aprile!E7,maggio!E7,giugno!E7,luglio!E7,agosto!E7,settembre!E7,ottobre!E7,novembre!E7,dicembre!E7)</f>
        <v>53</v>
      </c>
      <c r="F7" s="1">
        <f>E7/C7</f>
        <v>0.7361111111111112</v>
      </c>
    </row>
    <row r="8" spans="1:6" ht="15">
      <c r="A8" s="2" t="str">
        <f>gennaio!A8</f>
        <v>Area TECNICA -- VIGILANZA</v>
      </c>
      <c r="B8" s="1">
        <v>4</v>
      </c>
      <c r="C8" s="1">
        <f>SUM(gennaio!C8,febbraio!C8,marzo!C8,aprile!C8,maggio!C8,giugno!C8,luglio!C8,agosto!C8,settembre!C8,ottobre!C8,novembre!C8,dicembre!C8)</f>
        <v>96</v>
      </c>
      <c r="D8" s="1">
        <f>SUM(gennaio!D8,febbraio!D8,marzo!D8,aprile!D8,maggio!D8,giugno!D8,luglio!D8,agosto!D8,settembre!D8,ottobre!D8,novembre!D8,dicembre!D8)</f>
        <v>24</v>
      </c>
      <c r="E8" s="1">
        <f>SUM(gennaio!E8,febbraio!E8,marzo!E8,aprile!E8,maggio!E8,giugno!E8,luglio!E8,agosto!E8,settembre!E8,ottobre!E8,novembre!E8,dicembre!E8)</f>
        <v>72</v>
      </c>
      <c r="F8" s="1">
        <f>E8/C8</f>
        <v>0.75</v>
      </c>
    </row>
    <row r="9" spans="2:6" ht="15">
      <c r="B9" s="8">
        <f>SUM(B6:B8)</f>
        <v>11</v>
      </c>
      <c r="C9" s="1"/>
      <c r="D9" s="1"/>
      <c r="E9" s="1"/>
      <c r="F9" s="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E36" sqref="E36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00390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18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tr">
        <f>gennaio!A6</f>
        <v>Area AMMINISTRATIVA</v>
      </c>
      <c r="B6" s="1">
        <v>4</v>
      </c>
      <c r="C6" s="1"/>
      <c r="D6" s="1"/>
      <c r="E6" s="1"/>
      <c r="F6" s="9" t="e">
        <f>E6/C6</f>
        <v>#DIV/0!</v>
      </c>
      <c r="G6" s="12" t="e">
        <f>D6/C6</f>
        <v>#DIV/0!</v>
      </c>
    </row>
    <row r="7" spans="1:7" ht="15">
      <c r="A7" s="2" t="str">
        <f>gennaio!A7</f>
        <v>Area CONTABILE</v>
      </c>
      <c r="B7" s="1">
        <v>3</v>
      </c>
      <c r="C7" s="1"/>
      <c r="D7" s="1"/>
      <c r="E7" s="1"/>
      <c r="F7" s="9" t="e">
        <f>E7/C7</f>
        <v>#DIV/0!</v>
      </c>
      <c r="G7" s="12" t="e">
        <f>D7/C7</f>
        <v>#DIV/0!</v>
      </c>
    </row>
    <row r="8" spans="1:7" ht="15">
      <c r="A8" s="2" t="str">
        <f>gennaio!A8</f>
        <v>Area TECNICA -- VIGILANZA</v>
      </c>
      <c r="B8" s="1">
        <v>4</v>
      </c>
      <c r="C8" s="1"/>
      <c r="D8" s="1"/>
      <c r="E8" s="1"/>
      <c r="F8" s="9" t="e">
        <f>E8/C8</f>
        <v>#DIV/0!</v>
      </c>
      <c r="G8" s="12" t="e">
        <f>D8/C8</f>
        <v>#DIV/0!</v>
      </c>
    </row>
    <row r="9" spans="2:6" ht="15">
      <c r="B9" s="8">
        <f>SUM(B6:B8)</f>
        <v>11</v>
      </c>
      <c r="C9" s="1"/>
      <c r="D9" s="1"/>
      <c r="E9" s="1"/>
      <c r="F9" s="1"/>
    </row>
    <row r="11" ht="15">
      <c r="A11" s="10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C6" sqref="C6:E8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140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/>
      <c r="F6" s="9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/>
      <c r="F7" s="9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4</v>
      </c>
      <c r="C8" s="1"/>
      <c r="D8" s="1"/>
      <c r="E8" s="1"/>
      <c r="F8" s="9" t="e">
        <f>E8/C8</f>
        <v>#DIV/0!</v>
      </c>
      <c r="G8" s="12" t="e">
        <f>D8/C8</f>
        <v>#DIV/0!</v>
      </c>
    </row>
    <row r="9" spans="2:6" ht="15">
      <c r="B9" s="8">
        <f>SUM(B6:B8)</f>
        <v>11</v>
      </c>
      <c r="C9" s="1"/>
      <c r="D9" s="1"/>
      <c r="E9" s="1"/>
      <c r="F9" s="1"/>
    </row>
    <row r="11" ht="15">
      <c r="A11" s="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C6" sqref="C6:E8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4.710937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/>
      <c r="F6" s="9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/>
      <c r="F7" s="9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4</v>
      </c>
      <c r="C8" s="1"/>
      <c r="D8" s="1"/>
      <c r="E8" s="1"/>
      <c r="F8" s="9" t="e">
        <f>E8/C8</f>
        <v>#DIV/0!</v>
      </c>
      <c r="G8" s="12" t="e">
        <f>D8/C8</f>
        <v>#DIV/0!</v>
      </c>
    </row>
    <row r="9" spans="2:6" ht="15">
      <c r="B9" s="8">
        <f>SUM(B6:B8)</f>
        <v>11</v>
      </c>
      <c r="C9" s="1"/>
      <c r="D9" s="1"/>
      <c r="E9" s="1"/>
      <c r="F9" s="1"/>
    </row>
    <row r="11" ht="15">
      <c r="A11" s="2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C6" sqref="C6:E8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4.00390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/>
      <c r="F6" s="9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/>
      <c r="F7" s="9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4</v>
      </c>
      <c r="C8" s="1"/>
      <c r="D8" s="1"/>
      <c r="E8" s="1"/>
      <c r="F8" s="9" t="e">
        <f>E8/C8</f>
        <v>#DIV/0!</v>
      </c>
      <c r="G8" s="12" t="e">
        <f>D8/C8</f>
        <v>#DIV/0!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C6" sqref="C6:E8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710937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/>
      <c r="F6" s="11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/>
      <c r="F7" s="11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4</v>
      </c>
      <c r="C8" s="1"/>
      <c r="D8" s="1"/>
      <c r="E8" s="1"/>
      <c r="F8" s="11" t="e">
        <f>E8/C8</f>
        <v>#DIV/0!</v>
      </c>
      <c r="G8" s="12" t="e">
        <f>D8/C8</f>
        <v>#DIV/0!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C6" sqref="C6:E8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3.28125" style="0" bestFit="1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/>
      <c r="F6" s="9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/>
      <c r="F7" s="9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4</v>
      </c>
      <c r="C8" s="1"/>
      <c r="D8" s="1"/>
      <c r="E8" s="1"/>
      <c r="F8" s="9" t="e">
        <f>E8/C8</f>
        <v>#DIV/0!</v>
      </c>
      <c r="G8" s="12" t="e">
        <f>D8/C8</f>
        <v>#DIV/0!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C6" sqref="C6:E8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4.140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/>
      <c r="F6" s="9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/>
      <c r="F7" s="9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4</v>
      </c>
      <c r="C8" s="1"/>
      <c r="D8" s="1"/>
      <c r="E8" s="1"/>
      <c r="F8" s="9" t="e">
        <f>E8/C8</f>
        <v>#DIV/0!</v>
      </c>
      <c r="G8" s="12" t="e">
        <f>D8/C8</f>
        <v>#DIV/0!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C6" sqref="C6:E8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5742187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/>
      <c r="F6" s="9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/>
      <c r="F7" s="9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4</v>
      </c>
      <c r="C8" s="1"/>
      <c r="D8" s="1"/>
      <c r="E8" s="1"/>
      <c r="F8" s="9" t="e">
        <f>E8/C8</f>
        <v>#DIV/0!</v>
      </c>
      <c r="G8" s="12" t="e">
        <f>D8/C8</f>
        <v>#DIV/0!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Rizzetto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utz</dc:creator>
  <cp:keywords/>
  <dc:description/>
  <cp:lastModifiedBy>uth</cp:lastModifiedBy>
  <cp:lastPrinted>2022-01-08T07:54:12Z</cp:lastPrinted>
  <dcterms:created xsi:type="dcterms:W3CDTF">2010-02-23T10:08:27Z</dcterms:created>
  <dcterms:modified xsi:type="dcterms:W3CDTF">2022-02-08T10:16:43Z</dcterms:modified>
  <cp:category/>
  <cp:version/>
  <cp:contentType/>
  <cp:contentStatus/>
</cp:coreProperties>
</file>