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1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<sst xmlns="http://schemas.openxmlformats.org/spreadsheetml/2006/main" count="213" uniqueCount="19">
  <si>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</si>
  <si>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</si>
  <si>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</si>
  <si>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</si>
  <si>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</si>
  <si>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</si>
  <si>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</si>
  <si>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</si>
  <si>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</si>
  <si>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</si>
  <si>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</si>
  <si>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</si>
  <si>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</si>
  <si>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</si>
  <si>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</si>
  <si>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</si>
  <si>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</si>
  <si>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2019</t>
  </si>
  <si>
    <t>ANNO 2019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</si>
</sst>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15</v>
      </c>
      <c r="E6" s="1">
        <f>C6-D6</f>
        <v>85</v>
      </c>
      <c r="F6" s="9">
        <f>E6/C6</f>
        <v>0.85</v>
      </c>
      <c r="G6" s="12">
        <f>D6/C6</f>
        <v>0.15</v>
      </c>
    </row>
    <row r="7" spans="1:7" ht="15">
      <c r="A7" s="2" t="s">
        <v>12</v>
      </c>
      <c r="B7" s="1">
        <v>3</v>
      </c>
      <c r="C7" s="1">
        <v>78</v>
      </c>
      <c r="D7" s="1">
        <v>11</v>
      </c>
      <c r="E7" s="1">
        <f>C7-D7</f>
        <v>67</v>
      </c>
      <c r="F7" s="9">
        <f>E7/C7</f>
        <v>0.8589743589743589</v>
      </c>
      <c r="G7" s="12">
        <f>D7/C7</f>
        <v>0.14102564102564102</v>
      </c>
    </row>
    <row r="8" spans="1:7" ht="15">
      <c r="A8" s="2" t="s">
        <v>13</v>
      </c>
      <c r="B8" s="1">
        <v>4</v>
      </c>
      <c r="C8" s="1">
        <v>102</v>
      </c>
      <c r="D8" s="1">
        <v>14</v>
      </c>
      <c r="E8" s="1">
        <f>C8-D8</f>
        <v>88</v>
      </c>
      <c r="F8" s="9">
        <f>E8/C8</f>
        <v>0.8627450980392157</v>
      </c>
      <c r="G8" s="12">
        <f>D8/C8</f>
        <v>0.13725490196078433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104</v>
      </c>
      <c r="D6" s="1">
        <v>27</v>
      </c>
      <c r="E6" s="1">
        <f>C6-D6</f>
        <v>77</v>
      </c>
      <c r="F6" s="9">
        <f>E6/C6</f>
        <v>0.7403846153846154</v>
      </c>
      <c r="G6" s="12">
        <f>D6/C6</f>
        <v>0.25961538461538464</v>
      </c>
    </row>
    <row r="7" spans="1:7" ht="15">
      <c r="A7" s="2" t="s">
        <v>12</v>
      </c>
      <c r="B7" s="1">
        <v>3</v>
      </c>
      <c r="C7" s="1">
        <v>81</v>
      </c>
      <c r="D7" s="1">
        <v>1</v>
      </c>
      <c r="E7" s="1">
        <f>C7-D7</f>
        <v>80</v>
      </c>
      <c r="F7" s="9">
        <f>E7/C7</f>
        <v>0.9876543209876543</v>
      </c>
      <c r="G7" s="12">
        <f>D7/C7</f>
        <v>0.012345679012345678</v>
      </c>
    </row>
    <row r="8" spans="1:7" ht="15">
      <c r="A8" s="2" t="s">
        <v>13</v>
      </c>
      <c r="B8" s="1">
        <v>4</v>
      </c>
      <c r="C8" s="1">
        <v>106</v>
      </c>
      <c r="D8" s="1">
        <v>22</v>
      </c>
      <c r="E8" s="1">
        <f>C8-D8</f>
        <v>84</v>
      </c>
      <c r="F8" s="9">
        <f>E8/C8</f>
        <v>0.7924528301886793</v>
      </c>
      <c r="G8" s="12">
        <f>D8/C8</f>
        <v>0.20754716981132076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95</v>
      </c>
      <c r="D6" s="1">
        <v>26</v>
      </c>
      <c r="E6" s="1">
        <f>C6-D6</f>
        <v>69</v>
      </c>
      <c r="F6" s="9">
        <f>E6/C6</f>
        <v>0.7263157894736842</v>
      </c>
      <c r="G6" s="12">
        <f>D6/C6</f>
        <v>0.2736842105263158</v>
      </c>
    </row>
    <row r="7" spans="1:7" ht="15">
      <c r="A7" s="2" t="s">
        <v>12</v>
      </c>
      <c r="B7" s="1">
        <v>3</v>
      </c>
      <c r="C7" s="1">
        <v>75</v>
      </c>
      <c r="D7" s="1">
        <v>2</v>
      </c>
      <c r="E7" s="1">
        <f>C7-D7</f>
        <v>73</v>
      </c>
      <c r="F7" s="9">
        <f>E7/C7</f>
        <v>0.9733333333333334</v>
      </c>
      <c r="G7" s="12">
        <f>D7/C7</f>
        <v>0.02666666666666667</v>
      </c>
    </row>
    <row r="8" spans="1:7" ht="15">
      <c r="A8" s="2" t="s">
        <v>13</v>
      </c>
      <c r="B8" s="1">
        <v>4</v>
      </c>
      <c r="C8" s="1">
        <v>98</v>
      </c>
      <c r="D8" s="1">
        <v>24</v>
      </c>
      <c r="E8" s="1">
        <f>C8-D8</f>
        <v>74</v>
      </c>
      <c r="F8" s="9">
        <f>E8/C8</f>
        <v>0.7551020408163265</v>
      </c>
      <c r="G8" s="12">
        <f>D8/C8</f>
        <v>0.24489795918367346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92</v>
      </c>
      <c r="D6" s="1">
        <v>27</v>
      </c>
      <c r="E6" s="1">
        <f>C6-D6</f>
        <v>65</v>
      </c>
      <c r="F6" s="9">
        <f>E6/C6</f>
        <v>0.7065217391304348</v>
      </c>
      <c r="G6" s="12">
        <f>D6/C6</f>
        <v>0.29347826086956524</v>
      </c>
    </row>
    <row r="7" spans="1:7" ht="15">
      <c r="A7" s="2" t="s">
        <v>12</v>
      </c>
      <c r="B7" s="1">
        <v>3</v>
      </c>
      <c r="C7" s="1">
        <v>72</v>
      </c>
      <c r="D7" s="1">
        <v>8</v>
      </c>
      <c r="E7" s="1">
        <f>C7-D7</f>
        <v>64</v>
      </c>
      <c r="F7" s="9">
        <f>E7/C7</f>
        <v>0.8888888888888888</v>
      </c>
      <c r="G7" s="12">
        <f>D7/C7</f>
        <v>0.1111111111111111</v>
      </c>
    </row>
    <row r="8" spans="1:7" ht="15">
      <c r="A8" s="2" t="s">
        <v>13</v>
      </c>
      <c r="B8" s="1">
        <v>4</v>
      </c>
      <c r="C8" s="1">
        <v>93</v>
      </c>
      <c r="D8" s="1">
        <v>29</v>
      </c>
      <c r="E8" s="1">
        <f>C8-D8</f>
        <v>64</v>
      </c>
      <c r="F8" s="9">
        <f>E8/C8</f>
        <v>0.6881720430107527</v>
      </c>
      <c r="G8" s="12">
        <f>D8/C8</f>
        <v>0.3118279569892473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1168</v>
      </c>
      <c r="D6" s="1">
        <f>SUM(gennaio!D6,febbraio!D6,marzo!D6,aprile!D6,maggio!D6,giugno!D6,luglio!D6,agosto!D6,settembre!D6,ottobre!D6,novembre!D6,dicembre!D6)</f>
        <v>325</v>
      </c>
      <c r="E6" s="1">
        <f>SUM(gennaio!E6,febbraio!E6,marzo!E6,aprile!E6,maggio!E6,giugno!E6,luglio!E6,agosto!E6,settembre!E6,ottobre!E6,novembre!E6,dicembre!E6)</f>
        <v>843</v>
      </c>
      <c r="F6" s="1">
        <f>E6/C6</f>
        <v>0.7217465753424658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763</v>
      </c>
      <c r="D7" s="1">
        <f>SUM(gennaio!D7,febbraio!D7,marzo!D7,aprile!D7,maggio!D7,giugno!D7,luglio!D7,agosto!D7,settembre!D7,ottobre!D7,novembre!D7,dicembre!D7)</f>
        <v>69</v>
      </c>
      <c r="E7" s="1">
        <f>SUM(gennaio!E7,febbraio!E7,marzo!E7,aprile!E7,maggio!E7,giugno!E7,luglio!E7,agosto!E7,settembre!E7,ottobre!E7,novembre!E7,dicembre!E7)</f>
        <v>694</v>
      </c>
      <c r="F7" s="1">
        <f>E7/C7</f>
        <v>0.90956749672346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1193</v>
      </c>
      <c r="D8" s="1">
        <f>SUM(gennaio!D8,febbraio!D8,marzo!D8,aprile!D8,maggio!D8,giugno!D8,luglio!D8,agosto!D8,settembre!D8,ottobre!D8,novembre!D8,dicembre!D8)</f>
        <v>236</v>
      </c>
      <c r="E8" s="1">
        <f>SUM(gennaio!E8,febbraio!E8,marzo!E8,aprile!E8,maggio!E8,giugno!E8,luglio!E8,agosto!E8,settembre!E8,ottobre!E8,novembre!E8,dicembre!E8)</f>
        <v>957</v>
      </c>
      <c r="F8" s="1">
        <f>E8/C8</f>
        <v>0.8021793797150042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92</v>
      </c>
      <c r="D6" s="1">
        <v>15</v>
      </c>
      <c r="E6" s="1">
        <f>C6-D6</f>
        <v>77</v>
      </c>
      <c r="F6" s="9">
        <f>E6/C6</f>
        <v>0.8369565217391305</v>
      </c>
      <c r="G6" s="12">
        <f>D6/C6</f>
        <v>0.16304347826086957</v>
      </c>
    </row>
    <row r="7" spans="1:7" ht="15">
      <c r="A7" s="2" t="str">
        <f>gennaio!A7</f>
        <v>Area CONTABILE</v>
      </c>
      <c r="B7" s="1">
        <v>2</v>
      </c>
      <c r="C7" s="1">
        <v>48</v>
      </c>
      <c r="D7" s="1">
        <v>3</v>
      </c>
      <c r="E7" s="1">
        <f>C7-D7</f>
        <v>45</v>
      </c>
      <c r="F7" s="9">
        <f>E7/C7</f>
        <v>0.9375</v>
      </c>
      <c r="G7" s="12">
        <f>D7/C7</f>
        <v>0.0625</v>
      </c>
    </row>
    <row r="8" spans="1:7" ht="15">
      <c r="A8" s="2" t="str">
        <f>gennaio!A8</f>
        <v>Area TECNICA -- VIGILANZA</v>
      </c>
      <c r="B8" s="1">
        <v>4</v>
      </c>
      <c r="C8" s="1">
        <v>94</v>
      </c>
      <c r="D8" s="1">
        <v>9</v>
      </c>
      <c r="E8" s="1">
        <f>C8-D8</f>
        <v>85</v>
      </c>
      <c r="F8" s="9">
        <f>E8/C8</f>
        <v>0.9042553191489362</v>
      </c>
      <c r="G8" s="12">
        <f>D8/C8</f>
        <v>0.09574468085106383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99</v>
      </c>
      <c r="D6" s="1">
        <v>29</v>
      </c>
      <c r="E6" s="1">
        <f>C6-D6</f>
        <v>70</v>
      </c>
      <c r="F6" s="9">
        <f>E6/C6</f>
        <v>0.7070707070707071</v>
      </c>
      <c r="G6" s="12">
        <f>D6/C6</f>
        <v>0.29292929292929293</v>
      </c>
    </row>
    <row r="7" spans="1:7" ht="15">
      <c r="A7" s="2" t="s">
        <v>12</v>
      </c>
      <c r="B7" s="1">
        <v>2</v>
      </c>
      <c r="C7" s="1">
        <v>52</v>
      </c>
      <c r="D7" s="1">
        <v>4</v>
      </c>
      <c r="E7" s="1">
        <f>C7-D7</f>
        <v>48</v>
      </c>
      <c r="F7" s="9">
        <f>E7/C7</f>
        <v>0.9230769230769231</v>
      </c>
      <c r="G7" s="12">
        <f>D7/C7</f>
        <v>0.07692307692307693</v>
      </c>
    </row>
    <row r="8" spans="1:7" ht="15">
      <c r="A8" s="2" t="s">
        <v>13</v>
      </c>
      <c r="B8" s="1">
        <v>4</v>
      </c>
      <c r="C8" s="1">
        <v>101</v>
      </c>
      <c r="D8" s="1">
        <v>8</v>
      </c>
      <c r="E8" s="1">
        <f>C8-D8</f>
        <v>93</v>
      </c>
      <c r="F8" s="9">
        <f>E8/C8</f>
        <v>0.9207920792079208</v>
      </c>
      <c r="G8" s="12">
        <f>D8/C8</f>
        <v>0.07920792079207921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92</v>
      </c>
      <c r="D6" s="1">
        <v>22</v>
      </c>
      <c r="E6" s="1">
        <f>C6-D6</f>
        <v>70</v>
      </c>
      <c r="F6" s="9">
        <f>E6/C6</f>
        <v>0.7608695652173914</v>
      </c>
      <c r="G6" s="12">
        <f>D6/C6</f>
        <v>0.2391304347826087</v>
      </c>
    </row>
    <row r="7" spans="1:7" ht="15">
      <c r="A7" s="2" t="s">
        <v>12</v>
      </c>
      <c r="B7" s="1">
        <v>2</v>
      </c>
      <c r="C7" s="1">
        <v>48</v>
      </c>
      <c r="D7" s="1">
        <v>0</v>
      </c>
      <c r="E7" s="1">
        <f>C7-D7</f>
        <v>48</v>
      </c>
      <c r="F7" s="9">
        <f>E7/C7</f>
        <v>1</v>
      </c>
      <c r="G7" s="12">
        <f>D7/C7</f>
        <v>0</v>
      </c>
    </row>
    <row r="8" spans="1:7" ht="15">
      <c r="A8" s="2" t="s">
        <v>13</v>
      </c>
      <c r="B8" s="1">
        <v>4</v>
      </c>
      <c r="C8" s="1">
        <v>94</v>
      </c>
      <c r="D8" s="1">
        <v>15</v>
      </c>
      <c r="E8" s="1">
        <f>C8-D8</f>
        <v>79</v>
      </c>
      <c r="F8" s="9">
        <f>E8/C8</f>
        <v>0.8404255319148937</v>
      </c>
      <c r="G8" s="12">
        <f>D8/C8</f>
        <v>0.1595744680851064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23</v>
      </c>
      <c r="E6" s="1">
        <f>C6-D6</f>
        <v>77</v>
      </c>
      <c r="F6" s="9">
        <f>E6/C6</f>
        <v>0.77</v>
      </c>
      <c r="G6" s="12">
        <f>D6/C6</f>
        <v>0.23</v>
      </c>
    </row>
    <row r="7" spans="1:7" ht="15">
      <c r="A7" s="2" t="s">
        <v>12</v>
      </c>
      <c r="B7" s="1">
        <v>2</v>
      </c>
      <c r="C7" s="1">
        <v>52</v>
      </c>
      <c r="D7" s="1">
        <v>2</v>
      </c>
      <c r="E7" s="1">
        <f>C7-D7</f>
        <v>50</v>
      </c>
      <c r="F7" s="9">
        <f>E7/C7</f>
        <v>0.9615384615384616</v>
      </c>
      <c r="G7" s="12">
        <f>D7/C7</f>
        <v>0.038461538461538464</v>
      </c>
    </row>
    <row r="8" spans="1:7" ht="15">
      <c r="A8" s="2" t="s">
        <v>13</v>
      </c>
      <c r="B8" s="1">
        <v>4</v>
      </c>
      <c r="C8" s="1">
        <v>102</v>
      </c>
      <c r="D8" s="1">
        <v>12</v>
      </c>
      <c r="E8" s="1">
        <f>C8-D8</f>
        <v>90</v>
      </c>
      <c r="F8" s="9">
        <f>E8/C8</f>
        <v>0.8823529411764706</v>
      </c>
      <c r="G8" s="12">
        <f>D8/C8</f>
        <v>0.11764705882352941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95</v>
      </c>
      <c r="D6" s="1">
        <v>25</v>
      </c>
      <c r="E6" s="1">
        <f>C6-D6</f>
        <v>70</v>
      </c>
      <c r="F6" s="11">
        <f>E6/C6</f>
        <v>0.7368421052631579</v>
      </c>
      <c r="G6" s="12">
        <f>D6/C6</f>
        <v>0.2631578947368421</v>
      </c>
    </row>
    <row r="7" spans="1:7" ht="15">
      <c r="A7" s="2" t="s">
        <v>12</v>
      </c>
      <c r="B7" s="1">
        <v>2</v>
      </c>
      <c r="C7" s="1">
        <v>50</v>
      </c>
      <c r="D7" s="1">
        <v>3</v>
      </c>
      <c r="E7" s="1">
        <f>C7-D7</f>
        <v>47</v>
      </c>
      <c r="F7" s="11">
        <f>E7/C7</f>
        <v>0.94</v>
      </c>
      <c r="G7" s="12">
        <f>D7/C7</f>
        <v>0.06</v>
      </c>
    </row>
    <row r="8" spans="1:7" ht="15">
      <c r="A8" s="2" t="s">
        <v>13</v>
      </c>
      <c r="B8" s="1">
        <v>4</v>
      </c>
      <c r="C8" s="1">
        <v>98</v>
      </c>
      <c r="D8" s="1">
        <v>13</v>
      </c>
      <c r="E8" s="1">
        <f>C8-D8</f>
        <v>85</v>
      </c>
      <c r="F8" s="11">
        <f>E8/C8</f>
        <v>0.8673469387755102</v>
      </c>
      <c r="G8" s="12">
        <f>D8/C8</f>
        <v>0.1326530612244898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104</v>
      </c>
      <c r="D6" s="1">
        <v>45</v>
      </c>
      <c r="E6" s="1">
        <f>C6-D6</f>
        <v>59</v>
      </c>
      <c r="F6" s="9">
        <f>E6/C6</f>
        <v>0.5673076923076923</v>
      </c>
      <c r="G6" s="12">
        <f>D6/C6</f>
        <v>0.4326923076923077</v>
      </c>
    </row>
    <row r="7" spans="1:7" ht="15">
      <c r="A7" s="2" t="s">
        <v>12</v>
      </c>
      <c r="B7" s="1">
        <v>2</v>
      </c>
      <c r="C7" s="1">
        <v>54</v>
      </c>
      <c r="D7" s="1">
        <v>4</v>
      </c>
      <c r="E7" s="1">
        <f>C7-D7</f>
        <v>50</v>
      </c>
      <c r="F7" s="9">
        <f>E7/C7</f>
        <v>0.9259259259259259</v>
      </c>
      <c r="G7" s="12">
        <f>D7/C7</f>
        <v>0.07407407407407407</v>
      </c>
    </row>
    <row r="8" spans="1:7" ht="15">
      <c r="A8" s="2" t="s">
        <v>13</v>
      </c>
      <c r="B8" s="1">
        <v>4</v>
      </c>
      <c r="C8" s="1">
        <v>106</v>
      </c>
      <c r="D8" s="1">
        <v>27</v>
      </c>
      <c r="E8" s="1">
        <f>C8-D8</f>
        <v>79</v>
      </c>
      <c r="F8" s="9">
        <f>E8/C8</f>
        <v>0.7452830188679245</v>
      </c>
      <c r="G8" s="12">
        <f>D8/C8</f>
        <v>0.25471698113207547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99</v>
      </c>
      <c r="D6" s="1">
        <v>40</v>
      </c>
      <c r="E6" s="1">
        <f>C6-D6</f>
        <v>59</v>
      </c>
      <c r="F6" s="9">
        <f>E6/C6</f>
        <v>0.5959595959595959</v>
      </c>
      <c r="G6" s="12">
        <f>D6/C6</f>
        <v>0.40404040404040403</v>
      </c>
    </row>
    <row r="7" spans="1:7" ht="15">
      <c r="A7" s="2" t="s">
        <v>12</v>
      </c>
      <c r="B7" s="1">
        <v>3</v>
      </c>
      <c r="C7" s="1">
        <v>78</v>
      </c>
      <c r="D7" s="1">
        <v>17</v>
      </c>
      <c r="E7" s="1">
        <f>C7-D7</f>
        <v>61</v>
      </c>
      <c r="F7" s="9">
        <f>E7/C7</f>
        <v>0.782051282051282</v>
      </c>
      <c r="G7" s="12">
        <f>D7/C7</f>
        <v>0.21794871794871795</v>
      </c>
    </row>
    <row r="8" spans="1:7" ht="15">
      <c r="A8" s="2" t="s">
        <v>13</v>
      </c>
      <c r="B8" s="1">
        <v>4</v>
      </c>
      <c r="C8" s="1">
        <v>101</v>
      </c>
      <c r="D8" s="1">
        <v>38</v>
      </c>
      <c r="E8" s="1">
        <f>C8-D8</f>
        <v>63</v>
      </c>
      <c r="F8" s="9">
        <f>E8/C8</f>
        <v>0.6237623762376238</v>
      </c>
      <c r="G8" s="12">
        <f>D8/C8</f>
        <v>0.37623762376237624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31</v>
      </c>
      <c r="E6" s="1">
        <f>C6-D6</f>
        <v>65</v>
      </c>
      <c r="F6" s="9">
        <f>E6/C6</f>
        <v>0.6770833333333334</v>
      </c>
      <c r="G6" s="12">
        <f>D6/C6</f>
        <v>0.3229166666666667</v>
      </c>
    </row>
    <row r="7" spans="1:7" ht="15">
      <c r="A7" s="2" t="s">
        <v>12</v>
      </c>
      <c r="B7" s="1">
        <v>3</v>
      </c>
      <c r="C7" s="1">
        <v>75</v>
      </c>
      <c r="D7" s="1">
        <v>14</v>
      </c>
      <c r="E7" s="1">
        <f>C7-D7</f>
        <v>61</v>
      </c>
      <c r="F7" s="9">
        <f>E7/C7</f>
        <v>0.8133333333333334</v>
      </c>
      <c r="G7" s="12">
        <f>D7/C7</f>
        <v>0.18666666666666668</v>
      </c>
    </row>
    <row r="8" spans="1:7" ht="15">
      <c r="A8" s="2" t="s">
        <v>13</v>
      </c>
      <c r="B8" s="1">
        <v>4</v>
      </c>
      <c r="C8" s="1">
        <v>98</v>
      </c>
      <c r="D8" s="1">
        <v>25</v>
      </c>
      <c r="E8" s="1">
        <f>C8-D8</f>
        <v>73</v>
      </c>
      <c r="F8" s="9">
        <f>E8/C8</f>
        <v>0.7448979591836735</v>
      </c>
      <c r="G8" s="12">
        <f>D8/C8</f>
        <v>0.25510204081632654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2020-01-13T08:13:07Z</dcterms:modified>
  <cp:category/>
  <cp:version/>
  <cp:contentType/>
  <cp:contentStatus/>
</cp:coreProperties>
</file>