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336" windowWidth="15420" windowHeight="3372" tabRatio="896" activeTab="0"/>
  </bookViews>
  <sheets>
    <sheet name="t15(2)" sheetId="1" r:id="rId1"/>
  </sheets>
  <definedNames>
    <definedName name="_xlfn.BAHTTEXT" hidden="1">#NAME?</definedName>
    <definedName name="_xlnm.Print_Area" localSheetId="0">'t15(2)'!$A$1:$P$43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fullCalcOnLoad="1"/>
</workbook>
</file>

<file path=xl/sharedStrings.xml><?xml version="1.0" encoding="utf-8"?>
<sst xmlns="http://schemas.openxmlformats.org/spreadsheetml/2006/main" count="118" uniqueCount="114">
  <si>
    <t>F919</t>
  </si>
  <si>
    <t>F925</t>
  </si>
  <si>
    <t>F926</t>
  </si>
  <si>
    <t>F928</t>
  </si>
  <si>
    <t>F929</t>
  </si>
  <si>
    <t>F931</t>
  </si>
  <si>
    <t>F932</t>
  </si>
  <si>
    <t>F933</t>
  </si>
  <si>
    <t>MESSI NOTIFICATORI (ART. 54 CCNL 14.9.00)</t>
  </si>
  <si>
    <t>U252</t>
  </si>
  <si>
    <t>U253</t>
  </si>
  <si>
    <t>U254</t>
  </si>
  <si>
    <t>U995</t>
  </si>
  <si>
    <t>U255</t>
  </si>
  <si>
    <t>U257</t>
  </si>
  <si>
    <t>U262</t>
  </si>
  <si>
    <t>Costituzione fondi per la contrattazione integrativa (*)</t>
  </si>
  <si>
    <t>Destinazione fondi per la contrattazione integrativa (*)</t>
  </si>
  <si>
    <t>TOTALE</t>
  </si>
  <si>
    <t>DESCRIZIONE</t>
  </si>
  <si>
    <t>CODICE</t>
  </si>
  <si>
    <t>(*) tutti gli importi vanno indicati in euro e al netto degli oneri sociali (contributi ed IRAP) a carico del datore di lavoro</t>
  </si>
  <si>
    <t>SQUADRATURA 5</t>
  </si>
  <si>
    <t>IMPORTI</t>
  </si>
  <si>
    <t>F998</t>
  </si>
  <si>
    <t>F999</t>
  </si>
  <si>
    <t>U998</t>
  </si>
  <si>
    <t>ND</t>
  </si>
  <si>
    <t>F556</t>
  </si>
  <si>
    <t>U515</t>
  </si>
  <si>
    <t>U994</t>
  </si>
  <si>
    <t>Totale Risorse fisse</t>
  </si>
  <si>
    <t>Risorse variabili</t>
  </si>
  <si>
    <t>F930</t>
  </si>
  <si>
    <t>F995</t>
  </si>
  <si>
    <t>QUOTE PER LA PROGETTAZIONE (ART. 92 CC. 5-6  D.LGS. 163/06)</t>
  </si>
  <si>
    <t>SOMME NON UTILIZZATE FONDO ANNO PRECEDENTE</t>
  </si>
  <si>
    <t>Totale Risorse variabili</t>
  </si>
  <si>
    <t>ALTRE RISORSE FISSE CON CARATTERE DI CERTEZZA E STABILITÀ</t>
  </si>
  <si>
    <t>REC. EV. ICI (ART 3 C 57 L662/96, ART 59 C 1 L P DLGS446/97)</t>
  </si>
  <si>
    <t>ALTRE RISORSE VARIABILI</t>
  </si>
  <si>
    <t>Totale Destinazioni non contrattate dal CI di rif.to</t>
  </si>
  <si>
    <t>(eventuali) Destinazioni ancora da regolare</t>
  </si>
  <si>
    <t>Totale Destinazioni ancora da regolare</t>
  </si>
  <si>
    <t>RISORSE ANCORA DA CONTRATTARE</t>
  </si>
  <si>
    <t>F61G</t>
  </si>
  <si>
    <t>F62G</t>
  </si>
  <si>
    <t>F63G</t>
  </si>
  <si>
    <t>F64G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</si>
  <si>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</si>
  <si>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</si>
  <si>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</si>
  <si>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</si>
  <si>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RIA E ASS. AD PERSONAM PERS. CESSATO (ART.4 C. 2 CCNL 00-01)</t>
  </si>
  <si>
    <t>INTEGR. FONDO CCIAA IN EQ. FIN. (ART.15 C.1 L. N CCNL 98-01)</t>
  </si>
  <si>
    <t>NUOVI SERVIZI O RIORG. (ART. 15 C. 5 - P.VARIAB. CCNL 98-01)</t>
  </si>
  <si>
    <t>INTEGRAZIONE 1,2% (ART. 15 C. 2 CCNL 98-01)</t>
  </si>
  <si>
    <t>U885</t>
  </si>
  <si>
    <t>U11A</t>
  </si>
  <si>
    <t>PROGRESSIONI ORIZZONTALI - CONTR</t>
  </si>
  <si>
    <t>POSIZIONI ORGANIZZATIVE - CONTR</t>
  </si>
  <si>
    <t>INDENNITÀ DI RESPONSABILITÀ / PROFESSIONALITÀ - CONTR</t>
  </si>
  <si>
    <t>INDENNITÀ TURNO, RISCHIO, DISAGIO ECC. - CONTR</t>
  </si>
  <si>
    <t>PRODUTTIVITÀ / PERFORMANCE COLLETTIVA - CONTR</t>
  </si>
  <si>
    <t>PRODUTTIVITÀ / PERFORMANCE INDIVIDUALE - CONTR</t>
  </si>
  <si>
    <t>ALTRI ISTITUTI NON COMPRESI FRA I PRECEDENTI - CONTR</t>
  </si>
  <si>
    <t>U07A</t>
  </si>
  <si>
    <t>U893</t>
  </si>
  <si>
    <t>U08A</t>
  </si>
  <si>
    <t>U09A</t>
  </si>
  <si>
    <t>U10A</t>
  </si>
  <si>
    <t>INDENNITÀ DI COMPARTO QUOTA CARICO FONDO</t>
  </si>
  <si>
    <t>POSIZIONI ORGANIZZATIVE</t>
  </si>
  <si>
    <t>INDENNITÀ DI RESPONSABILITÀ / PROFESSIONALITÀ</t>
  </si>
  <si>
    <t>INDENNITÀ TURNO, RISCHIO, DISAGIO ECC.</t>
  </si>
  <si>
    <t>PRODUTTIVITÀ / PERFORMANCE COLLETTIVA</t>
  </si>
  <si>
    <t>PRODUTTIVITÀ / PERFORMANCE INDIVIDUALE</t>
  </si>
  <si>
    <t>ALTRI ISTITUTI NON COMPRESI FRA I PRECEDENTI</t>
  </si>
  <si>
    <t>ACCANT. ART. 32 C. 7 CCNL 02-05 (ALTE PROFESS.)</t>
  </si>
  <si>
    <t>Totale Destinazioni contrattate dal CI di rif.to</t>
  </si>
  <si>
    <t>(**) Escluse le poste connesse a sponsorizzazioni, recupero evasione ICI e quelle relative a quote per la progettazione, identificate in voci separate.</t>
  </si>
  <si>
    <t>DEC FONDO/PARTE FISSA LIMITE 2010 (ART.9 C.2BIS L.122/10)</t>
  </si>
  <si>
    <t>F84H</t>
  </si>
  <si>
    <t>DEC FONDO/PARTE FISSA RID PROP PERS (ART.9 C2BIS L.122/10)</t>
  </si>
  <si>
    <t>F85H</t>
  </si>
  <si>
    <t>F86H</t>
  </si>
  <si>
    <t>ENTRATE CONTO TERZI O UTENZA O SPONSORIZZ. (ART 43 L 449/97)</t>
  </si>
  <si>
    <t>F50H</t>
  </si>
  <si>
    <t>RISPARMI DI GESTIONE (ART. 43 L. 449/1997)</t>
  </si>
  <si>
    <t>F51H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</si>
  <si>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</si>
  <si>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</si>
  <si>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</si>
  <si>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</si>
  <si>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</si>
  <si>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</si>
  <si>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</si>
  <si>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t>RISPARMI EX ART. 2 C. 3 DLGS 165/2001</t>
  </si>
  <si>
    <t>F70A</t>
  </si>
  <si>
    <t>RIDET PER INCREM STIP (DICH CONG 14 CCNL 0205 e 1 CCNL08-09)</t>
  </si>
  <si>
    <t>INCREM. PER RID STAB STRAORD (ART. 14 C. 3 CCNL 98-01)</t>
  </si>
  <si>
    <t>F81H</t>
  </si>
  <si>
    <t>INCREM PER PROC DEC.TO TRASF FUNZ (ART15 C1 L.L CCNL 98-01)</t>
  </si>
  <si>
    <t>F82H</t>
  </si>
  <si>
    <t>INCREM DOTAZ ORG E RELAT COPERT (ART15 C5 P.FISSA CCNL98-01)</t>
  </si>
  <si>
    <t>F83H</t>
  </si>
  <si>
    <t>ALTRE DECURTAZIONI DEL FONDO /  PARTE FISSA</t>
  </si>
  <si>
    <t>RISP DA STRAORD ACCERT A CONSUNT (ART14 C. 1 CCNL 98-01)</t>
  </si>
  <si>
    <t>LIQUID. SENTENZE FAVOREVOLI ALL'ENTE (ART. 27 CCNL 14.9.00)</t>
  </si>
  <si>
    <t>F88H</t>
  </si>
  <si>
    <t>PROGRESSIONI ORIZZONTALI STORICHE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</si>
  <si>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</si>
  <si>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Destinazioni contrattate specificamente dal CI di rif.to</t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</si>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</sst>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</numFmts>
  <fonts count="44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sz val="10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i/>
      <sz val="12"/>
      <name val="Arial"/>
      <family val="2"/>
    </font>
    <font>
      <sz val="12"/>
      <name val="Helv"/>
      <family val="0"/>
    </font>
    <font>
      <sz val="6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2"/>
      <name val="Times New Roman"/>
      <family val="1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i/>
      <sz val="10"/>
      <name val="Arial"/>
      <family val="2"/>
    </font>
    <font>
      <i/>
      <sz val="8.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197" fontId="0" fillId="0" borderId="0" applyFont="0" applyFill="0" applyBorder="0" applyAlignment="0" applyProtection="0"/>
    <xf numFmtId="0" fontId="27" fillId="7" borderId="1" applyNumberFormat="0" applyAlignment="0" applyProtection="0"/>
    <xf numFmtId="40" fontId="4" fillId="0" borderId="0" applyFont="0" applyFill="0" applyBorder="0" applyAlignment="0" applyProtection="0"/>
    <xf numFmtId="41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2" fillId="23" borderId="4" applyNumberFormat="0" applyFont="0" applyAlignment="0" applyProtection="0"/>
    <xf numFmtId="0" fontId="29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172" fontId="4" fillId="0" borderId="0" applyFont="0" applyFill="0" applyBorder="0" applyAlignment="0" applyProtection="0"/>
    <xf numFmtId="194" fontId="21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12" fillId="24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7" fillId="24" borderId="13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7" xfId="0" applyFont="1" applyFill="1" applyBorder="1" applyAlignment="1" applyProtection="1">
      <alignment horizontal="centerContinuous" vertical="center" wrapText="1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0" fillId="24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5" fillId="0" borderId="19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/>
      <protection/>
    </xf>
    <xf numFmtId="0" fontId="5" fillId="0" borderId="16" xfId="0" applyFont="1" applyFill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4" borderId="20" xfId="0" applyFill="1" applyBorder="1" applyAlignment="1" applyProtection="1">
      <alignment/>
      <protection/>
    </xf>
    <xf numFmtId="198" fontId="5" fillId="0" borderId="0" xfId="0" applyNumberFormat="1" applyFont="1" applyBorder="1" applyAlignment="1" applyProtection="1">
      <alignment/>
      <protection/>
    </xf>
    <xf numFmtId="200" fontId="7" fillId="0" borderId="21" xfId="0" applyNumberFormat="1" applyFont="1" applyFill="1" applyBorder="1" applyAlignment="1" applyProtection="1">
      <alignment vertical="center"/>
      <protection/>
    </xf>
    <xf numFmtId="200" fontId="7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 locked="0"/>
    </xf>
    <xf numFmtId="200" fontId="7" fillId="0" borderId="23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3" fontId="17" fillId="0" borderId="30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5" fillId="0" borderId="31" xfId="0" applyFont="1" applyFill="1" applyBorder="1" applyAlignment="1" applyProtection="1">
      <alignment horizontal="centerContinuous"/>
      <protection/>
    </xf>
    <xf numFmtId="0" fontId="6" fillId="0" borderId="32" xfId="0" applyFont="1" applyFill="1" applyBorder="1" applyAlignment="1" applyProtection="1">
      <alignment horizontal="right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39" fillId="0" borderId="34" xfId="0" applyFont="1" applyFill="1" applyBorder="1" applyAlignment="1" applyProtection="1">
      <alignment horizontal="right"/>
      <protection/>
    </xf>
    <xf numFmtId="0" fontId="16" fillId="0" borderId="35" xfId="0" applyFont="1" applyFill="1" applyBorder="1" applyAlignment="1" applyProtection="1">
      <alignment horizontal="left" vertical="center" wrapText="1"/>
      <protection/>
    </xf>
    <xf numFmtId="0" fontId="16" fillId="0" borderId="36" xfId="0" applyFont="1" applyFill="1" applyBorder="1" applyAlignment="1" applyProtection="1">
      <alignment horizontal="left" vertical="center" wrapText="1"/>
      <protection/>
    </xf>
    <xf numFmtId="0" fontId="16" fillId="0" borderId="37" xfId="0" applyFont="1" applyFill="1" applyBorder="1" applyAlignment="1" applyProtection="1">
      <alignment horizontal="left" vertical="center" wrapText="1"/>
      <protection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4" fillId="0" borderId="29" xfId="0" applyFont="1" applyBorder="1" applyAlignment="1" applyProtection="1">
      <alignment horizontal="left" vertical="center" wrapText="1"/>
      <protection/>
    </xf>
    <xf numFmtId="0" fontId="39" fillId="0" borderId="41" xfId="0" applyFont="1" applyFill="1" applyBorder="1" applyAlignment="1" applyProtection="1">
      <alignment horizontal="left"/>
      <protection/>
    </xf>
    <xf numFmtId="0" fontId="39" fillId="0" borderId="42" xfId="0" applyFont="1" applyFill="1" applyBorder="1" applyAlignment="1" applyProtection="1">
      <alignment horizontal="left"/>
      <protection/>
    </xf>
    <xf numFmtId="0" fontId="39" fillId="0" borderId="43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 horizontal="left" wrapText="1"/>
      <protection/>
    </xf>
    <xf numFmtId="0" fontId="6" fillId="0" borderId="33" xfId="0" applyFont="1" applyFill="1" applyBorder="1" applyAlignment="1" applyProtection="1">
      <alignment horizontal="left" wrapText="1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39" fillId="0" borderId="44" xfId="0" applyFont="1" applyFill="1" applyBorder="1" applyAlignment="1" applyProtection="1">
      <alignment horizontal="left"/>
      <protection/>
    </xf>
    <xf numFmtId="0" fontId="39" fillId="0" borderId="33" xfId="0" applyFont="1" applyFill="1" applyBorder="1" applyAlignment="1" applyProtection="1">
      <alignment horizontal="left"/>
      <protection/>
    </xf>
    <xf numFmtId="0" fontId="39" fillId="0" borderId="45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left" wrapText="1"/>
      <protection/>
    </xf>
    <xf numFmtId="0" fontId="6" fillId="0" borderId="42" xfId="0" applyFont="1" applyFill="1" applyBorder="1" applyAlignment="1" applyProtection="1">
      <alignment horizontal="left" wrapText="1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16" fillId="0" borderId="39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61975"/>
          <a:ext cx="5543550" cy="4095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Q65"/>
  <sheetViews>
    <sheetView showGridLines="0" tabSelected="1" zoomScale="82" zoomScaleNormal="82" zoomScalePageLayoutView="0" workbookViewId="0" topLeftCell="A10">
      <selection activeCell="K26" sqref="K26"/>
    </sheetView>
  </sheetViews>
  <sheetFormatPr defaultColWidth="9.33203125" defaultRowHeight="10.5"/>
  <cols>
    <col min="1" max="1" width="64.83203125" style="13" customWidth="1"/>
    <col min="2" max="3" width="10.83203125" style="13" hidden="1" customWidth="1"/>
    <col min="4" max="4" width="11.5" style="24" bestFit="1" customWidth="1"/>
    <col min="5" max="5" width="20.66015625" style="13" customWidth="1"/>
    <col min="6" max="6" width="2.83203125" style="13" customWidth="1"/>
    <col min="7" max="7" width="60.5" style="13" customWidth="1"/>
    <col min="8" max="9" width="10.66015625" style="13" hidden="1" customWidth="1"/>
    <col min="10" max="10" width="11.66015625" style="13" customWidth="1"/>
    <col min="11" max="11" width="19.83203125" style="13" customWidth="1"/>
    <col min="12" max="16384" width="9.33203125" style="13" customWidth="1"/>
  </cols>
  <sheetData>
    <row r="1" spans="1:17" s="12" customFormat="1" ht="43.5" customHeight="1">
      <c r="A1" s="69" t="e">
        <f>#REF!</f>
        <v>#REF!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9" t="s">
        <v>27</v>
      </c>
      <c r="M1" s="11"/>
      <c r="N1" s="11"/>
      <c r="O1" s="11"/>
      <c r="Q1" s="13"/>
    </row>
    <row r="2" spans="4:11" ht="42" customHeight="1" thickBot="1">
      <c r="D2" s="13"/>
      <c r="G2" s="70"/>
      <c r="H2" s="70"/>
      <c r="I2" s="70"/>
      <c r="J2" s="70"/>
      <c r="K2" s="70"/>
    </row>
    <row r="3" spans="1:16" ht="25.5" customHeight="1" thickBot="1">
      <c r="A3" s="54"/>
      <c r="B3" s="55"/>
      <c r="C3" s="55"/>
      <c r="D3" s="55"/>
      <c r="E3" s="55"/>
      <c r="F3" s="55"/>
      <c r="G3" s="55"/>
      <c r="H3" s="55"/>
      <c r="I3" s="55"/>
      <c r="J3" s="56"/>
      <c r="K3" s="43"/>
      <c r="L3" s="57" t="s">
        <v>22</v>
      </c>
      <c r="M3" s="58"/>
      <c r="N3" s="58"/>
      <c r="O3" s="58"/>
      <c r="P3" s="59"/>
    </row>
    <row r="4" spans="1:16" ht="25.5" customHeight="1">
      <c r="A4" s="14" t="s">
        <v>16</v>
      </c>
      <c r="B4" s="45"/>
      <c r="C4" s="45"/>
      <c r="D4" s="15"/>
      <c r="E4" s="16"/>
      <c r="F4" s="17"/>
      <c r="G4" s="14" t="s">
        <v>17</v>
      </c>
      <c r="H4" s="45"/>
      <c r="I4" s="45"/>
      <c r="J4" s="18"/>
      <c r="K4" s="19"/>
      <c r="L4" s="60" t="str">
        <f>IF(E40=K40,"OK","ATTENZIONE IL TOTALE DELLE ENTRATE NON COINCIDE CON IL TOTALE DELLE USCITE")</f>
        <v>OK</v>
      </c>
      <c r="M4" s="61"/>
      <c r="N4" s="61"/>
      <c r="O4" s="61"/>
      <c r="P4" s="62"/>
    </row>
    <row r="5" spans="1:16" ht="18" customHeight="1" thickBot="1">
      <c r="A5" s="20" t="s">
        <v>19</v>
      </c>
      <c r="B5" s="46"/>
      <c r="C5" s="46"/>
      <c r="D5" s="6" t="s">
        <v>20</v>
      </c>
      <c r="E5" s="21" t="s">
        <v>23</v>
      </c>
      <c r="F5" s="2"/>
      <c r="G5" s="20" t="s">
        <v>19</v>
      </c>
      <c r="H5" s="49"/>
      <c r="I5" s="49"/>
      <c r="J5" s="1" t="s">
        <v>20</v>
      </c>
      <c r="K5" s="22" t="s">
        <v>23</v>
      </c>
      <c r="L5" s="63"/>
      <c r="M5" s="64"/>
      <c r="N5" s="64"/>
      <c r="O5" s="64"/>
      <c r="P5" s="65"/>
    </row>
    <row r="6" spans="1:16" ht="30" customHeight="1">
      <c r="A6" s="74" t="s">
        <v>96</v>
      </c>
      <c r="B6" s="75"/>
      <c r="C6" s="75"/>
      <c r="D6" s="76"/>
      <c r="E6" s="77"/>
      <c r="F6" s="28"/>
      <c r="G6" s="81" t="s">
        <v>113</v>
      </c>
      <c r="H6" s="82"/>
      <c r="I6" s="82"/>
      <c r="J6" s="83"/>
      <c r="K6" s="84"/>
      <c r="L6" s="63"/>
      <c r="M6" s="64"/>
      <c r="N6" s="64"/>
      <c r="O6" s="64"/>
      <c r="P6" s="65"/>
    </row>
    <row r="7" spans="1:16" ht="15" customHeight="1">
      <c r="A7" s="7" t="s">
        <v>49</v>
      </c>
      <c r="B7" s="48">
        <v>25</v>
      </c>
      <c r="C7" s="48">
        <v>7</v>
      </c>
      <c r="D7" s="6" t="s">
        <v>28</v>
      </c>
      <c r="E7" s="8">
        <v>84751</v>
      </c>
      <c r="F7" s="28"/>
      <c r="G7" s="7" t="s">
        <v>71</v>
      </c>
      <c r="H7" s="52">
        <v>25</v>
      </c>
      <c r="I7" s="52">
        <v>15</v>
      </c>
      <c r="J7" s="1" t="s">
        <v>66</v>
      </c>
      <c r="K7" s="8">
        <v>11213</v>
      </c>
      <c r="L7" s="63"/>
      <c r="M7" s="64"/>
      <c r="N7" s="64"/>
      <c r="O7" s="64"/>
      <c r="P7" s="65"/>
    </row>
    <row r="8" spans="1:16" ht="15" customHeight="1">
      <c r="A8" s="7" t="s">
        <v>50</v>
      </c>
      <c r="B8" s="48">
        <v>25</v>
      </c>
      <c r="C8" s="48">
        <v>7</v>
      </c>
      <c r="D8" s="6" t="s">
        <v>45</v>
      </c>
      <c r="E8" s="8">
        <v>7851</v>
      </c>
      <c r="F8" s="28"/>
      <c r="G8" s="7" t="s">
        <v>110</v>
      </c>
      <c r="H8" s="52">
        <v>25</v>
      </c>
      <c r="I8" s="52">
        <v>15</v>
      </c>
      <c r="J8" s="1" t="s">
        <v>13</v>
      </c>
      <c r="K8" s="9">
        <v>46954</v>
      </c>
      <c r="L8" s="63"/>
      <c r="M8" s="64"/>
      <c r="N8" s="64"/>
      <c r="O8" s="64"/>
      <c r="P8" s="65"/>
    </row>
    <row r="9" spans="1:16" ht="15" customHeight="1">
      <c r="A9" s="7" t="s">
        <v>51</v>
      </c>
      <c r="B9" s="48">
        <v>25</v>
      </c>
      <c r="C9" s="48">
        <v>7</v>
      </c>
      <c r="D9" s="6" t="s">
        <v>46</v>
      </c>
      <c r="E9" s="8">
        <v>3071</v>
      </c>
      <c r="F9" s="28"/>
      <c r="G9" s="7" t="s">
        <v>72</v>
      </c>
      <c r="H9" s="52">
        <v>25</v>
      </c>
      <c r="I9" s="52">
        <v>15</v>
      </c>
      <c r="J9" s="1" t="s">
        <v>67</v>
      </c>
      <c r="K9" s="9"/>
      <c r="L9" s="63"/>
      <c r="M9" s="64"/>
      <c r="N9" s="64"/>
      <c r="O9" s="64"/>
      <c r="P9" s="65"/>
    </row>
    <row r="10" spans="1:16" ht="15" customHeight="1">
      <c r="A10" s="7" t="s">
        <v>52</v>
      </c>
      <c r="B10" s="48">
        <v>25</v>
      </c>
      <c r="C10" s="48">
        <v>7</v>
      </c>
      <c r="D10" s="6" t="s">
        <v>47</v>
      </c>
      <c r="E10" s="8"/>
      <c r="F10" s="28"/>
      <c r="G10" s="7" t="s">
        <v>73</v>
      </c>
      <c r="H10" s="52">
        <v>25</v>
      </c>
      <c r="I10" s="52">
        <v>15</v>
      </c>
      <c r="J10" s="1" t="s">
        <v>68</v>
      </c>
      <c r="K10" s="9">
        <v>7500</v>
      </c>
      <c r="L10" s="63"/>
      <c r="M10" s="64"/>
      <c r="N10" s="64"/>
      <c r="O10" s="64"/>
      <c r="P10" s="65"/>
    </row>
    <row r="11" spans="1:16" ht="15" customHeight="1">
      <c r="A11" s="7" t="s">
        <v>97</v>
      </c>
      <c r="B11" s="48">
        <v>25</v>
      </c>
      <c r="C11" s="48">
        <v>7</v>
      </c>
      <c r="D11" s="6" t="s">
        <v>98</v>
      </c>
      <c r="E11" s="8"/>
      <c r="F11" s="28"/>
      <c r="G11" s="7" t="s">
        <v>74</v>
      </c>
      <c r="H11" s="52">
        <v>25</v>
      </c>
      <c r="I11" s="52">
        <v>15</v>
      </c>
      <c r="J11" s="1" t="s">
        <v>14</v>
      </c>
      <c r="K11" s="9">
        <v>2160</v>
      </c>
      <c r="L11" s="63"/>
      <c r="M11" s="64"/>
      <c r="N11" s="64"/>
      <c r="O11" s="64"/>
      <c r="P11" s="65"/>
    </row>
    <row r="12" spans="1:16" ht="15" customHeight="1">
      <c r="A12" s="7" t="s">
        <v>99</v>
      </c>
      <c r="B12" s="48">
        <v>25</v>
      </c>
      <c r="C12" s="48">
        <v>7</v>
      </c>
      <c r="D12" s="6" t="s">
        <v>48</v>
      </c>
      <c r="E12" s="8"/>
      <c r="F12" s="28"/>
      <c r="G12" s="7" t="s">
        <v>75</v>
      </c>
      <c r="H12" s="52">
        <v>25</v>
      </c>
      <c r="I12" s="52">
        <v>15</v>
      </c>
      <c r="J12" s="1" t="s">
        <v>69</v>
      </c>
      <c r="K12" s="9"/>
      <c r="L12" s="63"/>
      <c r="M12" s="64"/>
      <c r="N12" s="64"/>
      <c r="O12" s="64"/>
      <c r="P12" s="65"/>
    </row>
    <row r="13" spans="1:16" ht="15" customHeight="1">
      <c r="A13" s="7" t="s">
        <v>100</v>
      </c>
      <c r="B13" s="48">
        <v>25</v>
      </c>
      <c r="C13" s="48">
        <v>7</v>
      </c>
      <c r="D13" s="6" t="s">
        <v>101</v>
      </c>
      <c r="E13" s="8"/>
      <c r="F13" s="28"/>
      <c r="G13" s="7" t="s">
        <v>76</v>
      </c>
      <c r="H13" s="52">
        <v>25</v>
      </c>
      <c r="I13" s="52">
        <v>15</v>
      </c>
      <c r="J13" s="1" t="s">
        <v>70</v>
      </c>
      <c r="K13" s="9"/>
      <c r="L13" s="63"/>
      <c r="M13" s="64"/>
      <c r="N13" s="64"/>
      <c r="O13" s="64"/>
      <c r="P13" s="65"/>
    </row>
    <row r="14" spans="1:16" ht="15" customHeight="1">
      <c r="A14" s="7" t="s">
        <v>102</v>
      </c>
      <c r="B14" s="48">
        <v>25</v>
      </c>
      <c r="C14" s="48">
        <v>7</v>
      </c>
      <c r="D14" s="6" t="s">
        <v>103</v>
      </c>
      <c r="E14" s="8"/>
      <c r="F14" s="28"/>
      <c r="G14" s="7" t="s">
        <v>77</v>
      </c>
      <c r="H14" s="52">
        <v>25</v>
      </c>
      <c r="I14" s="52">
        <v>15</v>
      </c>
      <c r="J14" s="1" t="s">
        <v>26</v>
      </c>
      <c r="K14" s="9"/>
      <c r="L14" s="63"/>
      <c r="M14" s="64"/>
      <c r="N14" s="64"/>
      <c r="O14" s="64"/>
      <c r="P14" s="65"/>
    </row>
    <row r="15" spans="1:16" ht="15" customHeight="1" thickBot="1">
      <c r="A15" s="7" t="s">
        <v>104</v>
      </c>
      <c r="B15" s="48">
        <v>25</v>
      </c>
      <c r="C15" s="48">
        <v>7</v>
      </c>
      <c r="D15" s="6" t="s">
        <v>105</v>
      </c>
      <c r="E15" s="8"/>
      <c r="F15" s="28"/>
      <c r="G15" s="53" t="s">
        <v>41</v>
      </c>
      <c r="H15" s="47"/>
      <c r="I15" s="47"/>
      <c r="J15" s="35"/>
      <c r="K15" s="33">
        <f>SUM(K7:K14)</f>
        <v>67827</v>
      </c>
      <c r="L15" s="63"/>
      <c r="M15" s="64"/>
      <c r="N15" s="64"/>
      <c r="O15" s="64"/>
      <c r="P15" s="65"/>
    </row>
    <row r="16" spans="1:16" ht="15" customHeight="1">
      <c r="A16" s="7" t="s">
        <v>53</v>
      </c>
      <c r="B16" s="48">
        <v>25</v>
      </c>
      <c r="C16" s="48">
        <v>7</v>
      </c>
      <c r="D16" s="6" t="s">
        <v>0</v>
      </c>
      <c r="E16" s="8"/>
      <c r="F16" s="28"/>
      <c r="G16" s="78" t="s">
        <v>112</v>
      </c>
      <c r="H16" s="79"/>
      <c r="I16" s="79"/>
      <c r="J16" s="79"/>
      <c r="K16" s="80"/>
      <c r="L16" s="63"/>
      <c r="M16" s="64"/>
      <c r="N16" s="64"/>
      <c r="O16" s="64"/>
      <c r="P16" s="65"/>
    </row>
    <row r="17" spans="1:16" ht="15" customHeight="1">
      <c r="A17" s="7" t="s">
        <v>38</v>
      </c>
      <c r="B17" s="48">
        <v>25</v>
      </c>
      <c r="C17" s="48">
        <v>7</v>
      </c>
      <c r="D17" s="6" t="s">
        <v>24</v>
      </c>
      <c r="E17" s="8"/>
      <c r="F17" s="28"/>
      <c r="G17" s="7" t="s">
        <v>59</v>
      </c>
      <c r="H17" s="52">
        <v>25</v>
      </c>
      <c r="I17" s="52">
        <v>20</v>
      </c>
      <c r="J17" s="1" t="s">
        <v>29</v>
      </c>
      <c r="K17" s="9"/>
      <c r="L17" s="63"/>
      <c r="M17" s="64"/>
      <c r="N17" s="64"/>
      <c r="O17" s="64"/>
      <c r="P17" s="65"/>
    </row>
    <row r="18" spans="1:16" ht="15" customHeight="1">
      <c r="A18" s="7" t="s">
        <v>81</v>
      </c>
      <c r="B18" s="48">
        <v>25</v>
      </c>
      <c r="C18" s="48">
        <v>7</v>
      </c>
      <c r="D18" s="6" t="s">
        <v>82</v>
      </c>
      <c r="E18" s="8"/>
      <c r="F18" s="28"/>
      <c r="G18" s="7" t="s">
        <v>60</v>
      </c>
      <c r="H18" s="52">
        <v>25</v>
      </c>
      <c r="I18" s="52">
        <v>20</v>
      </c>
      <c r="J18" s="1" t="s">
        <v>57</v>
      </c>
      <c r="K18" s="9">
        <v>1000</v>
      </c>
      <c r="L18" s="63"/>
      <c r="M18" s="64"/>
      <c r="N18" s="64"/>
      <c r="O18" s="64"/>
      <c r="P18" s="65"/>
    </row>
    <row r="19" spans="1:16" ht="15" customHeight="1" thickBot="1">
      <c r="A19" s="7" t="s">
        <v>83</v>
      </c>
      <c r="B19" s="48">
        <v>25</v>
      </c>
      <c r="C19" s="48">
        <v>7</v>
      </c>
      <c r="D19" s="6" t="s">
        <v>84</v>
      </c>
      <c r="E19" s="8"/>
      <c r="F19" s="28"/>
      <c r="G19" s="7" t="s">
        <v>61</v>
      </c>
      <c r="H19" s="52">
        <v>25</v>
      </c>
      <c r="I19" s="52">
        <v>20</v>
      </c>
      <c r="J19" s="1" t="s">
        <v>58</v>
      </c>
      <c r="K19" s="9"/>
      <c r="L19" s="66"/>
      <c r="M19" s="67"/>
      <c r="N19" s="67"/>
      <c r="O19" s="67"/>
      <c r="P19" s="68"/>
    </row>
    <row r="20" spans="1:16" ht="15" customHeight="1">
      <c r="A20" s="7" t="s">
        <v>106</v>
      </c>
      <c r="B20" s="48">
        <v>25</v>
      </c>
      <c r="C20" s="48">
        <v>7</v>
      </c>
      <c r="D20" s="6" t="s">
        <v>85</v>
      </c>
      <c r="E20" s="32"/>
      <c r="F20" s="28"/>
      <c r="G20" s="7" t="s">
        <v>62</v>
      </c>
      <c r="H20" s="52">
        <v>25</v>
      </c>
      <c r="I20" s="52">
        <v>20</v>
      </c>
      <c r="J20" s="5" t="s">
        <v>11</v>
      </c>
      <c r="K20" s="9"/>
      <c r="L20" s="91"/>
      <c r="M20" s="92"/>
      <c r="N20" s="92"/>
      <c r="O20" s="92"/>
      <c r="P20" s="93"/>
    </row>
    <row r="21" spans="1:16" ht="15" customHeight="1" thickBot="1">
      <c r="A21" s="53" t="s">
        <v>31</v>
      </c>
      <c r="B21" s="47"/>
      <c r="C21" s="47"/>
      <c r="D21" s="35"/>
      <c r="E21" s="33">
        <f>SUM(E7:E17)-E18-E19-E20</f>
        <v>95673</v>
      </c>
      <c r="F21" s="28"/>
      <c r="G21" s="7" t="s">
        <v>63</v>
      </c>
      <c r="H21" s="52">
        <v>25</v>
      </c>
      <c r="I21" s="52">
        <v>20</v>
      </c>
      <c r="J21" s="1" t="s">
        <v>9</v>
      </c>
      <c r="K21" s="9">
        <v>27524</v>
      </c>
      <c r="L21" s="94"/>
      <c r="M21" s="95"/>
      <c r="N21" s="95"/>
      <c r="O21" s="95"/>
      <c r="P21" s="96"/>
    </row>
    <row r="22" spans="1:16" ht="15" customHeight="1">
      <c r="A22" s="71" t="s">
        <v>32</v>
      </c>
      <c r="B22" s="72"/>
      <c r="C22" s="72"/>
      <c r="D22" s="72"/>
      <c r="E22" s="73"/>
      <c r="F22" s="28"/>
      <c r="G22" s="7" t="s">
        <v>64</v>
      </c>
      <c r="H22" s="52">
        <v>25</v>
      </c>
      <c r="I22" s="52">
        <v>20</v>
      </c>
      <c r="J22" s="1" t="s">
        <v>10</v>
      </c>
      <c r="K22" s="9"/>
      <c r="L22" s="60"/>
      <c r="M22" s="61"/>
      <c r="N22" s="61"/>
      <c r="O22" s="61"/>
      <c r="P22" s="62"/>
    </row>
    <row r="23" spans="1:16" ht="15" customHeight="1">
      <c r="A23" s="7" t="s">
        <v>86</v>
      </c>
      <c r="B23" s="48">
        <v>25</v>
      </c>
      <c r="C23" s="48">
        <v>9</v>
      </c>
      <c r="D23" s="6" t="s">
        <v>87</v>
      </c>
      <c r="E23" s="8"/>
      <c r="F23" s="28"/>
      <c r="G23" s="7" t="s">
        <v>65</v>
      </c>
      <c r="H23" s="52">
        <v>25</v>
      </c>
      <c r="I23" s="52">
        <v>20</v>
      </c>
      <c r="J23" s="1" t="s">
        <v>12</v>
      </c>
      <c r="K23" s="9">
        <v>35700</v>
      </c>
      <c r="L23" s="63"/>
      <c r="M23" s="64"/>
      <c r="N23" s="64"/>
      <c r="O23" s="64"/>
      <c r="P23" s="65"/>
    </row>
    <row r="24" spans="1:16" ht="15" customHeight="1" thickBot="1">
      <c r="A24" s="10" t="s">
        <v>88</v>
      </c>
      <c r="B24" s="48">
        <v>25</v>
      </c>
      <c r="C24" s="48">
        <v>9</v>
      </c>
      <c r="D24" s="6" t="s">
        <v>89</v>
      </c>
      <c r="E24" s="8"/>
      <c r="F24" s="28"/>
      <c r="G24" s="53" t="s">
        <v>79</v>
      </c>
      <c r="H24" s="47"/>
      <c r="I24" s="47"/>
      <c r="J24" s="34"/>
      <c r="K24" s="33">
        <f>SUM(K17:K23)</f>
        <v>64224</v>
      </c>
      <c r="L24" s="63"/>
      <c r="M24" s="64"/>
      <c r="N24" s="64"/>
      <c r="O24" s="64"/>
      <c r="P24" s="65"/>
    </row>
    <row r="25" spans="1:16" ht="15" customHeight="1">
      <c r="A25" s="7" t="s">
        <v>35</v>
      </c>
      <c r="B25" s="48">
        <v>25</v>
      </c>
      <c r="C25" s="48">
        <v>9</v>
      </c>
      <c r="D25" s="6" t="s">
        <v>33</v>
      </c>
      <c r="E25" s="8">
        <v>20000</v>
      </c>
      <c r="F25" s="28"/>
      <c r="G25" s="71" t="s">
        <v>42</v>
      </c>
      <c r="H25" s="72"/>
      <c r="I25" s="72"/>
      <c r="J25" s="72"/>
      <c r="K25" s="73"/>
      <c r="L25" s="63"/>
      <c r="M25" s="64"/>
      <c r="N25" s="64"/>
      <c r="O25" s="64"/>
      <c r="P25" s="65"/>
    </row>
    <row r="26" spans="1:16" ht="15" customHeight="1">
      <c r="A26" s="7" t="s">
        <v>39</v>
      </c>
      <c r="B26" s="48">
        <v>25</v>
      </c>
      <c r="C26" s="48">
        <v>9</v>
      </c>
      <c r="D26" s="6" t="s">
        <v>3</v>
      </c>
      <c r="E26" s="8">
        <v>10000</v>
      </c>
      <c r="F26" s="28"/>
      <c r="G26" s="7" t="s">
        <v>44</v>
      </c>
      <c r="H26" s="52">
        <v>25</v>
      </c>
      <c r="I26" s="52">
        <v>21</v>
      </c>
      <c r="J26" s="41" t="s">
        <v>30</v>
      </c>
      <c r="K26" s="9"/>
      <c r="L26" s="63"/>
      <c r="M26" s="64"/>
      <c r="N26" s="64"/>
      <c r="O26" s="64"/>
      <c r="P26" s="65"/>
    </row>
    <row r="27" spans="1:16" ht="15" customHeight="1">
      <c r="A27" s="3" t="s">
        <v>111</v>
      </c>
      <c r="B27" s="48">
        <v>25</v>
      </c>
      <c r="C27" s="48">
        <v>9</v>
      </c>
      <c r="D27" s="6" t="s">
        <v>4</v>
      </c>
      <c r="E27" s="8">
        <v>5700</v>
      </c>
      <c r="F27" s="28"/>
      <c r="G27" s="7" t="s">
        <v>78</v>
      </c>
      <c r="H27" s="52">
        <v>25</v>
      </c>
      <c r="I27" s="52">
        <v>21</v>
      </c>
      <c r="J27" s="41" t="s">
        <v>15</v>
      </c>
      <c r="K27" s="9"/>
      <c r="L27" s="63"/>
      <c r="M27" s="64"/>
      <c r="N27" s="64"/>
      <c r="O27" s="64"/>
      <c r="P27" s="65"/>
    </row>
    <row r="28" spans="1:16" ht="15" customHeight="1" thickBot="1">
      <c r="A28" s="7" t="s">
        <v>107</v>
      </c>
      <c r="B28" s="48">
        <v>25</v>
      </c>
      <c r="C28" s="48">
        <v>9</v>
      </c>
      <c r="D28" s="6" t="s">
        <v>2</v>
      </c>
      <c r="E28" s="8">
        <v>678</v>
      </c>
      <c r="F28" s="28"/>
      <c r="G28" s="53" t="s">
        <v>43</v>
      </c>
      <c r="H28" s="47"/>
      <c r="I28" s="47"/>
      <c r="J28" s="34"/>
      <c r="K28" s="33">
        <f>SUM(K26:K27)</f>
        <v>0</v>
      </c>
      <c r="L28" s="63"/>
      <c r="M28" s="64"/>
      <c r="N28" s="64"/>
      <c r="O28" s="64"/>
      <c r="P28" s="65"/>
    </row>
    <row r="29" spans="1:16" ht="15" customHeight="1">
      <c r="A29" s="7" t="s">
        <v>108</v>
      </c>
      <c r="B29" s="48">
        <v>25</v>
      </c>
      <c r="C29" s="48">
        <v>9</v>
      </c>
      <c r="D29" s="6" t="s">
        <v>109</v>
      </c>
      <c r="E29" s="8"/>
      <c r="F29" s="28"/>
      <c r="G29" s="37"/>
      <c r="H29" s="50"/>
      <c r="I29" s="50"/>
      <c r="J29" s="38"/>
      <c r="K29" s="36"/>
      <c r="L29" s="63"/>
      <c r="M29" s="64"/>
      <c r="N29" s="64"/>
      <c r="O29" s="64"/>
      <c r="P29" s="65"/>
    </row>
    <row r="30" spans="1:16" ht="15" customHeight="1">
      <c r="A30" s="44" t="s">
        <v>54</v>
      </c>
      <c r="B30" s="48">
        <v>25</v>
      </c>
      <c r="C30" s="48">
        <v>9</v>
      </c>
      <c r="D30" s="6" t="s">
        <v>5</v>
      </c>
      <c r="E30" s="8"/>
      <c r="F30" s="28"/>
      <c r="G30" s="37"/>
      <c r="H30" s="50"/>
      <c r="I30" s="50"/>
      <c r="J30" s="38"/>
      <c r="K30" s="36"/>
      <c r="L30" s="63"/>
      <c r="M30" s="64"/>
      <c r="N30" s="64"/>
      <c r="O30" s="64"/>
      <c r="P30" s="65"/>
    </row>
    <row r="31" spans="1:16" ht="15" customHeight="1">
      <c r="A31" s="23" t="s">
        <v>55</v>
      </c>
      <c r="B31" s="48">
        <v>25</v>
      </c>
      <c r="C31" s="48">
        <v>9</v>
      </c>
      <c r="D31" s="1" t="s">
        <v>1</v>
      </c>
      <c r="E31" s="8"/>
      <c r="F31" s="28"/>
      <c r="G31" s="37"/>
      <c r="H31" s="50"/>
      <c r="I31" s="50"/>
      <c r="J31" s="38"/>
      <c r="K31" s="36"/>
      <c r="L31" s="63"/>
      <c r="M31" s="64"/>
      <c r="N31" s="64"/>
      <c r="O31" s="64"/>
      <c r="P31" s="65"/>
    </row>
    <row r="32" spans="1:16" ht="15" customHeight="1">
      <c r="A32" s="7" t="s">
        <v>56</v>
      </c>
      <c r="B32" s="48">
        <v>25</v>
      </c>
      <c r="C32" s="48">
        <v>9</v>
      </c>
      <c r="D32" s="1" t="s">
        <v>6</v>
      </c>
      <c r="E32" s="8"/>
      <c r="F32" s="28"/>
      <c r="G32" s="37"/>
      <c r="H32" s="50"/>
      <c r="I32" s="50"/>
      <c r="J32" s="38"/>
      <c r="K32" s="36"/>
      <c r="L32" s="63"/>
      <c r="M32" s="64"/>
      <c r="N32" s="64"/>
      <c r="O32" s="64"/>
      <c r="P32" s="65"/>
    </row>
    <row r="33" spans="1:16" ht="15" customHeight="1">
      <c r="A33" s="7" t="s">
        <v>8</v>
      </c>
      <c r="B33" s="48">
        <v>25</v>
      </c>
      <c r="C33" s="48">
        <v>9</v>
      </c>
      <c r="D33" s="1" t="s">
        <v>7</v>
      </c>
      <c r="E33" s="8"/>
      <c r="F33" s="28"/>
      <c r="G33" s="37"/>
      <c r="H33" s="50"/>
      <c r="I33" s="50"/>
      <c r="J33" s="38"/>
      <c r="K33" s="36"/>
      <c r="L33" s="63"/>
      <c r="M33" s="64"/>
      <c r="N33" s="64"/>
      <c r="O33" s="64"/>
      <c r="P33" s="65"/>
    </row>
    <row r="34" spans="1:16" ht="15" customHeight="1">
      <c r="A34" s="7" t="s">
        <v>40</v>
      </c>
      <c r="B34" s="48">
        <v>25</v>
      </c>
      <c r="C34" s="48">
        <v>9</v>
      </c>
      <c r="D34" s="1" t="s">
        <v>34</v>
      </c>
      <c r="E34" s="8"/>
      <c r="F34" s="28"/>
      <c r="G34" s="37"/>
      <c r="H34" s="50"/>
      <c r="I34" s="50"/>
      <c r="J34" s="38"/>
      <c r="K34" s="36"/>
      <c r="L34" s="63"/>
      <c r="M34" s="64"/>
      <c r="N34" s="64"/>
      <c r="O34" s="64"/>
      <c r="P34" s="65"/>
    </row>
    <row r="35" spans="1:16" ht="15" customHeight="1">
      <c r="A35" s="7" t="s">
        <v>36</v>
      </c>
      <c r="B35" s="48">
        <v>25</v>
      </c>
      <c r="C35" s="48">
        <v>9</v>
      </c>
      <c r="D35" s="1" t="s">
        <v>25</v>
      </c>
      <c r="E35" s="8"/>
      <c r="F35" s="28"/>
      <c r="G35" s="37"/>
      <c r="H35" s="50"/>
      <c r="I35" s="50"/>
      <c r="J35" s="38"/>
      <c r="K35" s="36"/>
      <c r="L35" s="63"/>
      <c r="M35" s="64"/>
      <c r="N35" s="64"/>
      <c r="O35" s="64"/>
      <c r="P35" s="65"/>
    </row>
    <row r="36" spans="1:16" ht="15" customHeight="1">
      <c r="A36" s="7" t="s">
        <v>90</v>
      </c>
      <c r="B36" s="48">
        <v>25</v>
      </c>
      <c r="C36" s="48">
        <v>9</v>
      </c>
      <c r="D36" s="1" t="s">
        <v>91</v>
      </c>
      <c r="E36" s="8"/>
      <c r="F36" s="28"/>
      <c r="G36" s="37"/>
      <c r="H36" s="50"/>
      <c r="I36" s="50"/>
      <c r="J36" s="38"/>
      <c r="K36" s="36"/>
      <c r="L36" s="63"/>
      <c r="M36" s="64"/>
      <c r="N36" s="64"/>
      <c r="O36" s="64"/>
      <c r="P36" s="65"/>
    </row>
    <row r="37" spans="1:16" ht="15" customHeight="1">
      <c r="A37" s="7" t="s">
        <v>92</v>
      </c>
      <c r="B37" s="48">
        <v>25</v>
      </c>
      <c r="C37" s="48">
        <v>9</v>
      </c>
      <c r="D37" s="1" t="s">
        <v>93</v>
      </c>
      <c r="E37" s="8"/>
      <c r="F37" s="28"/>
      <c r="G37" s="37"/>
      <c r="H37" s="50"/>
      <c r="I37" s="50"/>
      <c r="J37" s="38"/>
      <c r="K37" s="36"/>
      <c r="L37" s="63"/>
      <c r="M37" s="64"/>
      <c r="N37" s="64"/>
      <c r="O37" s="64"/>
      <c r="P37" s="65"/>
    </row>
    <row r="38" spans="1:16" ht="15" customHeight="1">
      <c r="A38" s="7" t="s">
        <v>94</v>
      </c>
      <c r="B38" s="48">
        <v>25</v>
      </c>
      <c r="C38" s="48">
        <v>9</v>
      </c>
      <c r="D38" s="1" t="s">
        <v>95</v>
      </c>
      <c r="E38" s="32"/>
      <c r="F38" s="28"/>
      <c r="G38" s="37"/>
      <c r="H38" s="50"/>
      <c r="I38" s="50"/>
      <c r="J38" s="38"/>
      <c r="K38" s="36"/>
      <c r="L38" s="63"/>
      <c r="M38" s="64"/>
      <c r="N38" s="64"/>
      <c r="O38" s="64"/>
      <c r="P38" s="65"/>
    </row>
    <row r="39" spans="1:16" ht="15" customHeight="1" thickBot="1">
      <c r="A39" s="53" t="s">
        <v>37</v>
      </c>
      <c r="B39" s="47"/>
      <c r="C39" s="47"/>
      <c r="D39" s="35"/>
      <c r="E39" s="33">
        <f>SUM(E23:E35)-E36-E37-E38</f>
        <v>36378</v>
      </c>
      <c r="F39" s="28"/>
      <c r="G39" s="39"/>
      <c r="H39" s="51"/>
      <c r="I39" s="51"/>
      <c r="J39" s="42"/>
      <c r="K39" s="40"/>
      <c r="L39" s="63"/>
      <c r="M39" s="64"/>
      <c r="N39" s="64"/>
      <c r="O39" s="64"/>
      <c r="P39" s="65"/>
    </row>
    <row r="40" spans="1:16" ht="21" customHeight="1" thickBot="1">
      <c r="A40" s="85" t="s">
        <v>18</v>
      </c>
      <c r="B40" s="86"/>
      <c r="C40" s="86"/>
      <c r="D40" s="87"/>
      <c r="E40" s="30">
        <f>E21+E39</f>
        <v>132051</v>
      </c>
      <c r="F40" s="4"/>
      <c r="G40" s="88" t="s">
        <v>18</v>
      </c>
      <c r="H40" s="89"/>
      <c r="I40" s="89"/>
      <c r="J40" s="90"/>
      <c r="K40" s="31">
        <f>K24+K15+K28</f>
        <v>132051</v>
      </c>
      <c r="L40" s="66"/>
      <c r="M40" s="67"/>
      <c r="N40" s="67"/>
      <c r="O40" s="67"/>
      <c r="P40" s="68"/>
    </row>
    <row r="41" ht="11.25" customHeight="1"/>
    <row r="42" spans="1:3" ht="15" customHeight="1">
      <c r="A42" s="26" t="s">
        <v>21</v>
      </c>
      <c r="B42" s="26"/>
      <c r="C42" s="26"/>
    </row>
    <row r="43" spans="1:3" ht="15" customHeight="1">
      <c r="A43" s="26" t="s">
        <v>80</v>
      </c>
      <c r="B43" s="26"/>
      <c r="C43" s="26"/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spans="1:16" ht="20.25" customHeight="1">
      <c r="A50" s="25"/>
      <c r="B50" s="25"/>
      <c r="C50" s="25"/>
      <c r="D50" s="2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20.25" customHeight="1">
      <c r="A51" s="25"/>
      <c r="B51" s="25"/>
      <c r="C51" s="25"/>
      <c r="D51" s="27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ht="20.25" customHeight="1"/>
    <row r="53" ht="20.25" customHeight="1"/>
    <row r="54" ht="20.25" customHeight="1"/>
    <row r="55" ht="18" customHeight="1"/>
    <row r="61" ht="9" customHeight="1"/>
    <row r="62" ht="9.75" hidden="1"/>
    <row r="63" ht="8.25" customHeight="1" hidden="1"/>
    <row r="64" spans="1:16" s="25" customFormat="1" ht="23.25" customHeight="1">
      <c r="A64" s="13"/>
      <c r="B64" s="13"/>
      <c r="C64" s="13"/>
      <c r="D64" s="2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25" customFormat="1" ht="9.75">
      <c r="A65" s="13"/>
      <c r="B65" s="13"/>
      <c r="C65" s="13"/>
      <c r="D65" s="2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</sheetData>
  <sheetProtection password="EA98" sheet="1" formatColumns="0" selectLockedCells="1"/>
  <mergeCells count="14">
    <mergeCell ref="G6:K6"/>
    <mergeCell ref="A40:D40"/>
    <mergeCell ref="G40:J40"/>
    <mergeCell ref="L20:P21"/>
    <mergeCell ref="A3:J3"/>
    <mergeCell ref="L3:P3"/>
    <mergeCell ref="L4:P19"/>
    <mergeCell ref="A1:K1"/>
    <mergeCell ref="G2:K2"/>
    <mergeCell ref="G25:K25"/>
    <mergeCell ref="L22:P40"/>
    <mergeCell ref="A6:E6"/>
    <mergeCell ref="A22:E22"/>
    <mergeCell ref="G16:K16"/>
  </mergeCells>
  <dataValidations count="1">
    <dataValidation type="whole" allowBlank="1" showInputMessage="1" showErrorMessage="1" errorTitle="ERRORE NEL DATO IMMESSO" error="INSERIRE SOLO NUMERI INTERI" sqref="K26:K39 K17:K24 E23:E39 E7:E21 K7:K15">
      <formula1>-999999999999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RAGIONERIA</cp:lastModifiedBy>
  <cp:lastPrinted>2012-04-26T13:52:03Z</cp:lastPrinted>
  <dcterms:created xsi:type="dcterms:W3CDTF">1998-10-29T14:18:41Z</dcterms:created>
  <dcterms:modified xsi:type="dcterms:W3CDTF">2012-12-12T07:38:22Z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