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2595" windowWidth="14760" windowHeight="66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<sst xmlns="http://schemas.openxmlformats.org/spreadsheetml/2006/main" count="19" uniqueCount="9">
  <si>
    <t>CANONE MENSILE</t>
  </si>
  <si>
    <t>CANONE ANNUO</t>
  </si>
  <si>
    <t>VIA CAVALLETTO</t>
  </si>
  <si>
    <t>VIA MALASPINA</t>
  </si>
  <si>
    <t>x 6 mesi</t>
  </si>
  <si>
    <t>x 8 mesi</t>
  </si>
  <si>
    <t>VIA TRE   GAROFANI</t>
  </si>
  <si>
    <t>IMMOBILI VARI</t>
  </si>
  <si>
    <t>totale 2021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</si>
</sst>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mmm\-yyyy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33" borderId="10" xfId="0" applyNumberFormat="1" applyFont="1" applyFill="1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44" fontId="1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4" fontId="1" fillId="36" borderId="10" xfId="0" applyNumberFormat="1" applyFont="1" applyFill="1" applyBorder="1" applyAlignment="1">
      <alignment wrapText="1"/>
    </xf>
    <xf numFmtId="44" fontId="0" fillId="0" borderId="0" xfId="0" applyNumberFormat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4" fontId="0" fillId="0" borderId="10" xfId="0" applyNumberFormat="1" applyFill="1" applyBorder="1" applyAlignment="1">
      <alignment horizontal="center"/>
    </xf>
    <xf numFmtId="44" fontId="0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4" fontId="1" fillId="36" borderId="10" xfId="0" applyNumberFormat="1" applyFont="1" applyFill="1" applyBorder="1" applyAlignment="1">
      <alignment horizontal="center" wrapText="1"/>
    </xf>
    <xf numFmtId="44" fontId="6" fillId="0" borderId="0" xfId="0" applyNumberFormat="1" applyFont="1" applyAlignment="1">
      <alignment/>
    </xf>
    <xf numFmtId="44" fontId="1" fillId="35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44" fontId="7" fillId="0" borderId="12" xfId="0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84"/>
  <sheetViews>
    <sheetView tabSelected="1" zoomScalePageLayoutView="0" workbookViewId="0" topLeftCell="A1">
      <selection activeCell="I77" sqref="I77"/>
    </sheetView>
  </sheetViews>
  <sheetFormatPr defaultColWidth="9.140625" defaultRowHeight="12.75"/>
  <cols>
    <col min="1" max="1" width="6.28125" style="0" customWidth="1"/>
    <col min="2" max="2" width="19.57421875" style="0" customWidth="1"/>
    <col min="3" max="3" width="25.7109375" style="0" customWidth="1"/>
  </cols>
  <sheetData>
    <row r="1" spans="1:3" ht="12.75">
      <c r="A1" s="21"/>
      <c r="B1" s="22" t="s">
        <v>6</v>
      </c>
      <c r="C1" s="23"/>
    </row>
    <row r="2" spans="1:3" ht="24">
      <c r="A2" s="8"/>
      <c r="B2" s="19" t="s">
        <v>0</v>
      </c>
      <c r="C2" s="19" t="s">
        <v>1</v>
      </c>
    </row>
    <row r="3" spans="1:3" s="1" customFormat="1" ht="12.75">
      <c r="A3" s="24">
        <v>1</v>
      </c>
      <c r="B3" s="3">
        <v>430</v>
      </c>
      <c r="C3" s="3">
        <f>B3*12</f>
        <v>5160</v>
      </c>
    </row>
    <row r="4" spans="1:3" s="1" customFormat="1" ht="12.75">
      <c r="A4" s="24">
        <v>2</v>
      </c>
      <c r="B4" s="3">
        <f>C4/12</f>
        <v>2798.9666666666667</v>
      </c>
      <c r="C4" s="3">
        <v>33587.6</v>
      </c>
    </row>
    <row r="5" spans="1:3" ht="13.5" customHeight="1">
      <c r="A5" s="24">
        <v>3</v>
      </c>
      <c r="B5" s="12">
        <v>460</v>
      </c>
      <c r="C5" s="3">
        <f>B5*12</f>
        <v>5520</v>
      </c>
    </row>
    <row r="6" spans="1:3" ht="12.75">
      <c r="A6" s="24">
        <v>4</v>
      </c>
      <c r="B6" s="12">
        <v>450</v>
      </c>
      <c r="C6" s="12">
        <f aca="true" t="shared" si="0" ref="C6:C14">B6*12</f>
        <v>5400</v>
      </c>
    </row>
    <row r="7" spans="1:3" s="13" customFormat="1" ht="12.75">
      <c r="A7" s="24">
        <v>5</v>
      </c>
      <c r="B7" s="3">
        <v>613</v>
      </c>
      <c r="C7" s="3">
        <f t="shared" si="0"/>
        <v>7356</v>
      </c>
    </row>
    <row r="8" spans="1:3" ht="12.75">
      <c r="A8" s="24">
        <v>6</v>
      </c>
      <c r="B8" s="3">
        <v>633</v>
      </c>
      <c r="C8" s="3">
        <f t="shared" si="0"/>
        <v>7596</v>
      </c>
    </row>
    <row r="9" spans="1:3" ht="12.75">
      <c r="A9" s="24">
        <v>7</v>
      </c>
      <c r="B9" s="3">
        <v>466</v>
      </c>
      <c r="C9" s="3">
        <f t="shared" si="0"/>
        <v>5592</v>
      </c>
    </row>
    <row r="10" spans="1:4" ht="12.75">
      <c r="A10" s="25">
        <v>8</v>
      </c>
      <c r="B10" s="12">
        <v>450</v>
      </c>
      <c r="C10" s="12">
        <f>B10*6</f>
        <v>2700</v>
      </c>
      <c r="D10" t="s">
        <v>4</v>
      </c>
    </row>
    <row r="11" spans="1:3" ht="12.75">
      <c r="A11" s="24">
        <v>9</v>
      </c>
      <c r="B11" s="3">
        <v>458</v>
      </c>
      <c r="C11" s="3">
        <f t="shared" si="0"/>
        <v>5496</v>
      </c>
    </row>
    <row r="12" spans="1:3" ht="12.75">
      <c r="A12" s="24">
        <v>10</v>
      </c>
      <c r="B12" s="3">
        <v>479</v>
      </c>
      <c r="C12" s="3">
        <f t="shared" si="0"/>
        <v>5748</v>
      </c>
    </row>
    <row r="13" spans="1:4" ht="12.75">
      <c r="A13" s="24">
        <v>11</v>
      </c>
      <c r="B13" s="3">
        <v>400</v>
      </c>
      <c r="C13" s="3">
        <f>400*6</f>
        <v>2400</v>
      </c>
      <c r="D13" t="s">
        <v>4</v>
      </c>
    </row>
    <row r="14" spans="1:3" ht="12.75">
      <c r="A14" s="24">
        <v>12</v>
      </c>
      <c r="B14" s="3">
        <v>925</v>
      </c>
      <c r="C14" s="3">
        <f t="shared" si="0"/>
        <v>11100</v>
      </c>
    </row>
    <row r="15" spans="1:3" ht="12.75">
      <c r="A15" s="21"/>
      <c r="B15" s="10"/>
      <c r="C15" s="18">
        <f>SUM(C3:C14)</f>
        <v>97655.6</v>
      </c>
    </row>
    <row r="16" ht="12.75">
      <c r="A16" s="26"/>
    </row>
    <row r="17" spans="1:3" ht="12.75">
      <c r="A17" s="21"/>
      <c r="B17" s="22" t="s">
        <v>2</v>
      </c>
      <c r="C17" s="23"/>
    </row>
    <row r="18" spans="1:3" ht="24">
      <c r="A18" s="5"/>
      <c r="B18" s="6" t="s">
        <v>0</v>
      </c>
      <c r="C18" s="6" t="s">
        <v>1</v>
      </c>
    </row>
    <row r="19" spans="1:3" ht="12.75">
      <c r="A19" s="25">
        <v>1</v>
      </c>
      <c r="B19" s="12">
        <v>653</v>
      </c>
      <c r="C19" s="12">
        <f>B19*12</f>
        <v>7836</v>
      </c>
    </row>
    <row r="20" spans="1:3" ht="12.75">
      <c r="A20" s="25">
        <v>2</v>
      </c>
      <c r="B20" s="12">
        <v>814</v>
      </c>
      <c r="C20" s="12">
        <f aca="true" t="shared" si="1" ref="C20:C43">B20*12</f>
        <v>9768</v>
      </c>
    </row>
    <row r="21" spans="1:3" ht="12.75">
      <c r="A21" s="25">
        <v>3</v>
      </c>
      <c r="B21" s="12">
        <v>687</v>
      </c>
      <c r="C21" s="12">
        <f t="shared" si="1"/>
        <v>8244</v>
      </c>
    </row>
    <row r="22" spans="1:3" ht="12.75">
      <c r="A22" s="25">
        <v>4</v>
      </c>
      <c r="B22" s="3">
        <v>667</v>
      </c>
      <c r="C22" s="3">
        <f t="shared" si="1"/>
        <v>8004</v>
      </c>
    </row>
    <row r="23" spans="1:3" ht="12.75">
      <c r="A23" s="25">
        <v>5</v>
      </c>
      <c r="B23" s="3">
        <v>71</v>
      </c>
      <c r="C23" s="3">
        <v>855</v>
      </c>
    </row>
    <row r="24" spans="1:3" ht="12.75">
      <c r="A24" s="25">
        <v>6</v>
      </c>
      <c r="B24" s="3">
        <v>613</v>
      </c>
      <c r="C24" s="3">
        <f t="shared" si="1"/>
        <v>7356</v>
      </c>
    </row>
    <row r="25" spans="1:3" ht="12.75">
      <c r="A25" s="25">
        <v>7</v>
      </c>
      <c r="B25" s="12">
        <v>866</v>
      </c>
      <c r="C25" s="12">
        <f>B25*12</f>
        <v>10392</v>
      </c>
    </row>
    <row r="26" spans="1:3" ht="12.75">
      <c r="A26" s="25">
        <v>8</v>
      </c>
      <c r="B26" s="12">
        <v>767</v>
      </c>
      <c r="C26" s="12">
        <f>B26*12</f>
        <v>9204</v>
      </c>
    </row>
    <row r="27" spans="1:3" ht="12.75">
      <c r="A27" s="25">
        <v>9</v>
      </c>
      <c r="B27" s="3">
        <v>849</v>
      </c>
      <c r="C27" s="3">
        <f t="shared" si="1"/>
        <v>10188</v>
      </c>
    </row>
    <row r="28" spans="1:3" ht="12.75">
      <c r="A28" s="25">
        <v>10</v>
      </c>
      <c r="B28" s="12">
        <v>814</v>
      </c>
      <c r="C28" s="12">
        <f t="shared" si="1"/>
        <v>9768</v>
      </c>
    </row>
    <row r="29" spans="1:3" ht="12.75">
      <c r="A29" s="25">
        <v>11</v>
      </c>
      <c r="B29" s="3">
        <v>669</v>
      </c>
      <c r="C29" s="3">
        <f t="shared" si="1"/>
        <v>8028</v>
      </c>
    </row>
    <row r="30" spans="1:3" ht="12.75">
      <c r="A30" s="25">
        <v>12</v>
      </c>
      <c r="B30" s="3">
        <v>713</v>
      </c>
      <c r="C30" s="3">
        <f t="shared" si="1"/>
        <v>8556</v>
      </c>
    </row>
    <row r="31" spans="1:3" ht="12.75">
      <c r="A31" s="25">
        <v>13</v>
      </c>
      <c r="B31" s="3">
        <v>768</v>
      </c>
      <c r="C31" s="3">
        <f t="shared" si="1"/>
        <v>9216</v>
      </c>
    </row>
    <row r="32" spans="1:3" ht="12.75">
      <c r="A32" s="25">
        <v>14</v>
      </c>
      <c r="B32" s="12">
        <v>518</v>
      </c>
      <c r="C32" s="12">
        <f t="shared" si="1"/>
        <v>6216</v>
      </c>
    </row>
    <row r="33" spans="1:3" ht="12.75">
      <c r="A33" s="25">
        <v>15</v>
      </c>
      <c r="B33" s="12">
        <v>766</v>
      </c>
      <c r="C33" s="12">
        <f t="shared" si="1"/>
        <v>9192</v>
      </c>
    </row>
    <row r="34" spans="1:3" ht="12.75">
      <c r="A34" s="25">
        <v>16</v>
      </c>
      <c r="B34" s="12">
        <v>851</v>
      </c>
      <c r="C34" s="12">
        <f t="shared" si="1"/>
        <v>10212</v>
      </c>
    </row>
    <row r="35" spans="1:4" ht="12.75">
      <c r="A35" s="25">
        <v>17</v>
      </c>
      <c r="B35" s="12">
        <v>2000</v>
      </c>
      <c r="C35" s="12">
        <f>2000*8</f>
        <v>16000</v>
      </c>
      <c r="D35" t="s">
        <v>5</v>
      </c>
    </row>
    <row r="36" spans="1:3" ht="12.75">
      <c r="A36" s="25">
        <v>18</v>
      </c>
      <c r="B36" s="12">
        <v>650</v>
      </c>
      <c r="C36" s="12">
        <f t="shared" si="1"/>
        <v>7800</v>
      </c>
    </row>
    <row r="37" spans="1:3" ht="12.75">
      <c r="A37" s="25">
        <v>19</v>
      </c>
      <c r="B37" s="3">
        <v>765</v>
      </c>
      <c r="C37" s="3">
        <f t="shared" si="1"/>
        <v>9180</v>
      </c>
    </row>
    <row r="38" spans="1:3" ht="12.75">
      <c r="A38" s="25">
        <v>20</v>
      </c>
      <c r="B38" s="11">
        <v>600</v>
      </c>
      <c r="C38" s="11">
        <f t="shared" si="1"/>
        <v>7200</v>
      </c>
    </row>
    <row r="39" spans="1:3" ht="12.75">
      <c r="A39" s="25">
        <v>21</v>
      </c>
      <c r="B39" s="3">
        <v>809</v>
      </c>
      <c r="C39" s="3">
        <f t="shared" si="1"/>
        <v>9708</v>
      </c>
    </row>
    <row r="40" spans="1:3" ht="12.75">
      <c r="A40" s="25">
        <v>22</v>
      </c>
      <c r="B40" s="3">
        <v>713</v>
      </c>
      <c r="C40" s="3">
        <f>B40*12</f>
        <v>8556</v>
      </c>
    </row>
    <row r="41" spans="1:3" ht="12.75">
      <c r="A41" s="25">
        <v>23</v>
      </c>
      <c r="B41" s="12">
        <v>716</v>
      </c>
      <c r="C41" s="12">
        <f t="shared" si="1"/>
        <v>8592</v>
      </c>
    </row>
    <row r="42" spans="1:3" ht="12.75">
      <c r="A42" s="25">
        <v>24</v>
      </c>
      <c r="B42" s="12">
        <v>614</v>
      </c>
      <c r="C42" s="12">
        <f t="shared" si="1"/>
        <v>7368</v>
      </c>
    </row>
    <row r="43" spans="1:3" ht="12.75">
      <c r="A43" s="25">
        <v>25</v>
      </c>
      <c r="B43" s="14">
        <v>814</v>
      </c>
      <c r="C43" s="12">
        <f t="shared" si="1"/>
        <v>9768</v>
      </c>
    </row>
    <row r="44" spans="1:3" ht="12.75">
      <c r="A44" s="21"/>
      <c r="B44" s="10"/>
      <c r="C44" s="18">
        <f>SUM(C19:C43)</f>
        <v>217207</v>
      </c>
    </row>
    <row r="45" ht="12.75">
      <c r="A45" s="21"/>
    </row>
    <row r="46" spans="1:3" ht="12.75">
      <c r="A46" s="21"/>
      <c r="B46" s="22" t="s">
        <v>3</v>
      </c>
      <c r="C46" s="23"/>
    </row>
    <row r="47" spans="1:3" ht="24">
      <c r="A47" s="27"/>
      <c r="B47" s="9" t="s">
        <v>0</v>
      </c>
      <c r="C47" s="17" t="s">
        <v>1</v>
      </c>
    </row>
    <row r="48" spans="1:3" ht="12.75">
      <c r="A48" s="25">
        <v>1</v>
      </c>
      <c r="B48" s="11">
        <v>459</v>
      </c>
      <c r="C48" s="11">
        <f aca="true" t="shared" si="2" ref="C48:C57">B48*12</f>
        <v>5508</v>
      </c>
    </row>
    <row r="49" spans="1:3" ht="12.75">
      <c r="A49" s="25">
        <v>2</v>
      </c>
      <c r="B49" s="11">
        <v>537</v>
      </c>
      <c r="C49" s="11">
        <f t="shared" si="2"/>
        <v>6444</v>
      </c>
    </row>
    <row r="50" spans="1:3" ht="12.75">
      <c r="A50" s="25">
        <v>3</v>
      </c>
      <c r="B50" s="15">
        <v>537</v>
      </c>
      <c r="C50" s="15">
        <f t="shared" si="2"/>
        <v>6444</v>
      </c>
    </row>
    <row r="51" spans="1:3" ht="12.75">
      <c r="A51" s="25">
        <v>4</v>
      </c>
      <c r="B51" s="15">
        <v>547</v>
      </c>
      <c r="C51" s="15">
        <f t="shared" si="2"/>
        <v>6564</v>
      </c>
    </row>
    <row r="52" spans="1:4" ht="12.75">
      <c r="A52" s="25">
        <v>5</v>
      </c>
      <c r="B52" s="15">
        <v>500</v>
      </c>
      <c r="C52" s="15">
        <f>500*6</f>
        <v>3000</v>
      </c>
      <c r="D52" t="s">
        <v>4</v>
      </c>
    </row>
    <row r="53" spans="1:3" ht="12.75">
      <c r="A53" s="25">
        <v>6</v>
      </c>
      <c r="B53" s="15">
        <v>500</v>
      </c>
      <c r="C53" s="15">
        <f t="shared" si="2"/>
        <v>6000</v>
      </c>
    </row>
    <row r="54" spans="1:3" ht="12.75">
      <c r="A54" s="25">
        <v>7</v>
      </c>
      <c r="B54" s="15">
        <v>460</v>
      </c>
      <c r="C54" s="15">
        <f t="shared" si="2"/>
        <v>5520</v>
      </c>
    </row>
    <row r="55" spans="1:3" ht="12.75">
      <c r="A55" s="25">
        <v>8</v>
      </c>
      <c r="B55" s="15">
        <v>522</v>
      </c>
      <c r="C55" s="15">
        <f t="shared" si="2"/>
        <v>6264</v>
      </c>
    </row>
    <row r="56" spans="1:3" ht="12.75">
      <c r="A56" s="25">
        <v>9</v>
      </c>
      <c r="B56" s="15">
        <v>545</v>
      </c>
      <c r="C56" s="15">
        <f t="shared" si="2"/>
        <v>6540</v>
      </c>
    </row>
    <row r="57" spans="1:3" ht="12.75">
      <c r="A57" s="25">
        <v>10</v>
      </c>
      <c r="B57" s="11">
        <v>534</v>
      </c>
      <c r="C57" s="11">
        <f t="shared" si="2"/>
        <v>6408</v>
      </c>
    </row>
    <row r="58" spans="1:4" ht="12.75">
      <c r="A58" s="25">
        <v>11</v>
      </c>
      <c r="B58" s="15">
        <v>450</v>
      </c>
      <c r="C58" s="15">
        <f>450*6</f>
        <v>2700</v>
      </c>
      <c r="D58" t="s">
        <v>4</v>
      </c>
    </row>
    <row r="59" spans="1:3" ht="12.75">
      <c r="A59" s="25">
        <v>12</v>
      </c>
      <c r="B59" s="15">
        <v>460</v>
      </c>
      <c r="C59" s="15">
        <f>B59*12</f>
        <v>5520</v>
      </c>
    </row>
    <row r="60" spans="1:3" ht="12.75">
      <c r="A60" s="21"/>
      <c r="B60" s="10"/>
      <c r="C60" s="18">
        <f>SUM(C48:C59)</f>
        <v>66912</v>
      </c>
    </row>
    <row r="61" ht="12.75">
      <c r="A61" s="21"/>
    </row>
    <row r="62" spans="1:3" ht="12.75">
      <c r="A62" s="21"/>
      <c r="B62" s="22" t="s">
        <v>7</v>
      </c>
      <c r="C62" s="23"/>
    </row>
    <row r="63" spans="1:3" ht="24">
      <c r="A63" s="7"/>
      <c r="B63" s="2" t="s">
        <v>0</v>
      </c>
      <c r="C63" s="2" t="s">
        <v>1</v>
      </c>
    </row>
    <row r="64" spans="1:3" ht="12.75">
      <c r="A64" s="25">
        <v>1</v>
      </c>
      <c r="B64" s="12">
        <v>641</v>
      </c>
      <c r="C64" s="12">
        <f aca="true" t="shared" si="3" ref="C64:C72">B64*12</f>
        <v>7692</v>
      </c>
    </row>
    <row r="65" spans="1:3" ht="12.75">
      <c r="A65" s="25">
        <v>2</v>
      </c>
      <c r="B65" s="12">
        <v>1030</v>
      </c>
      <c r="C65" s="12">
        <f t="shared" si="3"/>
        <v>12360</v>
      </c>
    </row>
    <row r="66" spans="1:3" ht="12.75">
      <c r="A66" s="25">
        <v>3</v>
      </c>
      <c r="B66" s="12">
        <v>600</v>
      </c>
      <c r="C66" s="12">
        <f t="shared" si="3"/>
        <v>7200</v>
      </c>
    </row>
    <row r="67" spans="1:4" ht="12.75">
      <c r="A67" s="25">
        <v>4</v>
      </c>
      <c r="B67" s="14">
        <v>1000</v>
      </c>
      <c r="C67" s="14">
        <f>1000*6</f>
        <v>6000</v>
      </c>
      <c r="D67" t="s">
        <v>4</v>
      </c>
    </row>
    <row r="68" spans="1:3" ht="12.75">
      <c r="A68" s="25">
        <v>5</v>
      </c>
      <c r="B68" s="14">
        <v>2018</v>
      </c>
      <c r="C68" s="14">
        <f t="shared" si="3"/>
        <v>24216</v>
      </c>
    </row>
    <row r="69" spans="1:3" ht="12.75">
      <c r="A69" s="25">
        <v>6</v>
      </c>
      <c r="B69" s="14">
        <v>603</v>
      </c>
      <c r="C69" s="14">
        <f t="shared" si="3"/>
        <v>7236</v>
      </c>
    </row>
    <row r="70" spans="1:3" ht="12.75">
      <c r="A70" s="25">
        <v>7</v>
      </c>
      <c r="B70" s="14">
        <v>409</v>
      </c>
      <c r="C70" s="14">
        <f t="shared" si="3"/>
        <v>4908</v>
      </c>
    </row>
    <row r="71" spans="1:3" ht="12.75">
      <c r="A71" s="25">
        <v>8</v>
      </c>
      <c r="B71" s="14">
        <v>580</v>
      </c>
      <c r="C71" s="14">
        <f t="shared" si="3"/>
        <v>6960</v>
      </c>
    </row>
    <row r="72" spans="1:3" ht="12.75">
      <c r="A72" s="25">
        <v>9</v>
      </c>
      <c r="B72" s="14">
        <v>305</v>
      </c>
      <c r="C72" s="14">
        <f t="shared" si="3"/>
        <v>3660</v>
      </c>
    </row>
    <row r="73" spans="1:3" ht="12.75">
      <c r="A73" s="25">
        <v>10</v>
      </c>
      <c r="B73" s="12">
        <v>4378</v>
      </c>
      <c r="C73" s="12">
        <f>B73*12</f>
        <v>52536</v>
      </c>
    </row>
    <row r="74" spans="1:3" ht="12.75">
      <c r="A74" s="25">
        <v>11</v>
      </c>
      <c r="B74" s="12">
        <v>562</v>
      </c>
      <c r="C74" s="12">
        <f>B74*12</f>
        <v>6744</v>
      </c>
    </row>
    <row r="75" spans="1:3" ht="12.75">
      <c r="A75" s="25">
        <v>12</v>
      </c>
      <c r="B75" s="12">
        <v>82025</v>
      </c>
      <c r="C75" s="12">
        <v>0</v>
      </c>
    </row>
    <row r="76" spans="1:3" ht="12.75">
      <c r="A76" s="25">
        <v>13</v>
      </c>
      <c r="B76" s="12"/>
      <c r="C76" s="12">
        <v>74703</v>
      </c>
    </row>
    <row r="77" spans="1:3" ht="12.75">
      <c r="A77" s="25">
        <v>14</v>
      </c>
      <c r="B77" s="3"/>
      <c r="C77" s="15">
        <f>155000+45000</f>
        <v>200000</v>
      </c>
    </row>
    <row r="78" spans="1:3" ht="12.75">
      <c r="A78" s="21"/>
      <c r="B78" s="4"/>
      <c r="C78" s="18">
        <f>SUM(C64:C77)</f>
        <v>414215</v>
      </c>
    </row>
    <row r="79" ht="12.75">
      <c r="A79" s="21"/>
    </row>
    <row r="80" spans="1:3" ht="26.25" customHeight="1">
      <c r="A80" s="21"/>
      <c r="B80" s="28" t="s">
        <v>8</v>
      </c>
      <c r="C80" s="29">
        <f>C78+C60+C44+C15</f>
        <v>795989.6</v>
      </c>
    </row>
    <row r="81" s="16" customFormat="1" ht="12.75">
      <c r="A81" s="20"/>
    </row>
    <row r="82" ht="12.75">
      <c r="A82" s="21"/>
    </row>
    <row r="83" ht="12.75">
      <c r="A83" s="21"/>
    </row>
    <row r="84" ht="12.75">
      <c r="A84" s="21"/>
    </row>
  </sheetData>
  <sheetProtection/>
  <mergeCells count="4">
    <mergeCell ref="B1:C1"/>
    <mergeCell ref="B17:C17"/>
    <mergeCell ref="B46:C46"/>
    <mergeCell ref="B62:C62"/>
  </mergeCells>
  <printOptions/>
  <pageMargins left="0.3937007874015748" right="0.15748031496062992" top="0.9055118110236221" bottom="0.7086614173228347" header="0.5118110236220472" footer="0.5118110236220472"/>
  <pageSetup fitToWidth="0" fitToHeight="1" horizontalDpi="600" verticalDpi="600" orientation="portrait" paperSize="9" scale="71" r:id="rId1"/>
  <headerFooter alignWithMargins="0">
    <oddHeader>&amp;L&amp;"Arial,Grassetto"&amp;11CONTRATTI DI AFFITTO IN ESSERE AL 01/01/2021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FEDERICAS</dc:creator>
  <cp:keywords/>
  <dc:description/>
  <cp:lastModifiedBy>Claudio Barin</cp:lastModifiedBy>
  <cp:lastPrinted>2020-11-06T12:27:01Z</cp:lastPrinted>
  <dcterms:created xsi:type="dcterms:W3CDTF">2007-11-06T10:17:21Z</dcterms:created>
  <dcterms:modified xsi:type="dcterms:W3CDTF">2021-06-17T16:11:06Z</dcterms:modified>
  <cp:category/>
  <cp:version/>
  <cp:contentType/>
  <cp:contentStatus/>
</cp:coreProperties>
</file>